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<sst xmlns="http://schemas.openxmlformats.org/spreadsheetml/2006/main" count="286" uniqueCount="104">
  <si>
    <t>Школа</t>
  </si>
  <si>
    <t>МАОУ "Лабазинская СОШ"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</si>
  <si>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</si>
  <si>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</si>
  <si>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</si>
  <si>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</si>
  <si>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</si>
  <si>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>Сергеева А.И.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</si>
  <si>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</si>
  <si>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</si>
  <si>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</si>
  <si>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</si>
  <si>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</si>
  <si>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</si>
  <si>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</si>
  <si>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</si>
  <si>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</si>
  <si>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</si>
  <si>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</si>
  <si>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</si>
  <si>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</si>
  <si>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</si>
  <si>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</si>
  <si>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</si>
  <si>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</si>
  <si>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</si>
  <si>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</si>
  <si>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</si>
  <si>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</si>
  <si>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54-4г</t>
  </si>
  <si>
    <t>гуляш из говядины</t>
  </si>
  <si>
    <t>54-2м</t>
  </si>
  <si>
    <t>гор.напиток</t>
  </si>
  <si>
    <t>компот из свежих яблок</t>
  </si>
  <si>
    <t>54-32хн</t>
  </si>
  <si>
    <t>хлеб</t>
  </si>
  <si>
    <t>пшеничный</t>
  </si>
  <si>
    <t>пром</t>
  </si>
  <si>
    <t>фрукты</t>
  </si>
  <si>
    <t>мандарин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</si>
  <si>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</si>
  <si>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</si>
  <si>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</si>
  <si>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</si>
  <si>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</si>
  <si>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</si>
  <si>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</si>
  <si>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</si>
  <si>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</si>
  <si>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</si>
  <si>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молочная "Дружба"</t>
  </si>
  <si>
    <t>54-16к</t>
  </si>
  <si>
    <t>какао с молоком</t>
  </si>
  <si>
    <t>54-21гн</t>
  </si>
  <si>
    <t>пшеничный, ржаной</t>
  </si>
  <si>
    <t>мол прод</t>
  </si>
  <si>
    <t>сыр твердых сортов в нарезке</t>
  </si>
  <si>
    <t>54-1з</t>
  </si>
  <si>
    <t>масло сливочное (порциями)</t>
  </si>
  <si>
    <t>53-19з</t>
  </si>
  <si>
    <t>рис отварной</t>
  </si>
  <si>
    <t>54-6г</t>
  </si>
  <si>
    <t>рыба тушеная в томате с овощами (минтай)</t>
  </si>
  <si>
    <t>54-11р</t>
  </si>
  <si>
    <t>компот из смеси сухофруктов</t>
  </si>
  <si>
    <t>54-1хн</t>
  </si>
  <si>
    <t>ржаной</t>
  </si>
  <si>
    <t>апельсин</t>
  </si>
  <si>
    <t>макароны отварные</t>
  </si>
  <si>
    <t>54-1г</t>
  </si>
  <si>
    <t>биточек из курицы</t>
  </si>
  <si>
    <t>54-23м</t>
  </si>
  <si>
    <t>напиток витаминизированный "Витошка"</t>
  </si>
  <si>
    <t>ржано-пшеничный</t>
  </si>
  <si>
    <t>соус</t>
  </si>
  <si>
    <t>красный основной</t>
  </si>
  <si>
    <t>54-3соус</t>
  </si>
  <si>
    <t>каша жидкая молочная кукурузная</t>
  </si>
  <si>
    <t>54-1к</t>
  </si>
  <si>
    <t>кофейный напиток с молоком</t>
  </si>
  <si>
    <t>54-23гн</t>
  </si>
  <si>
    <t>банан</t>
  </si>
  <si>
    <t>капуста тушеная с мясом птицы</t>
  </si>
  <si>
    <t>54-27м</t>
  </si>
  <si>
    <t>компот из кураги</t>
  </si>
  <si>
    <t>54-2хн</t>
  </si>
  <si>
    <t>курица тушеная с морковью</t>
  </si>
  <si>
    <t>54-25м</t>
  </si>
  <si>
    <t>картофель отварной в молоке</t>
  </si>
  <si>
    <t>54-10г</t>
  </si>
  <si>
    <t>рыба запеченная в сметанном соусе (минтай)</t>
  </si>
  <si>
    <t>54-9р</t>
  </si>
  <si>
    <t>чай с яблоком и сахаром</t>
  </si>
  <si>
    <t>54-46гн</t>
  </si>
  <si>
    <t>яблоко</t>
  </si>
  <si>
    <t>горошница</t>
  </si>
  <si>
    <t>54-21г</t>
  </si>
  <si>
    <t>котлета из курицы</t>
  </si>
  <si>
    <t>54-5м</t>
  </si>
  <si>
    <t>54-35хн</t>
  </si>
  <si>
    <t>Соус</t>
  </si>
  <si>
    <t>плов с курицей</t>
  </si>
  <si>
    <t>54-12м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</si>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</sst>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6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6" borderId="26" applyNumberFormat="0" applyAlignment="0" applyProtection="0">
      <alignment vertical="center"/>
    </xf>
    <xf numFmtId="0" fontId="24" fillId="7" borderId="28" applyNumberFormat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1" fillId="0" borderId="1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8" xfId="0" applyFont="1" applyFill="1" applyBorder="1" applyAlignment="1" applyProtection="1">
      <alignment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7"/>
  <sheetViews>
    <sheetView tabSelected="1" workbookViewId="0">
      <pane xSplit="4" ySplit="5" topLeftCell="E102" activePane="bottomRight" state="frozen"/>
      <selection/>
      <selection pane="topRight"/>
      <selection pane="bottomLeft"/>
      <selection pane="bottomRight" activeCell="C1" sqref="C1:E1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10</v>
      </c>
      <c r="I3" s="11">
        <v>2</v>
      </c>
      <c r="J3" s="47">
        <v>2025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8.2</v>
      </c>
      <c r="H6" s="21">
        <v>6.3</v>
      </c>
      <c r="I6" s="21">
        <v>35.9</v>
      </c>
      <c r="J6" s="21">
        <v>233.7</v>
      </c>
      <c r="K6" s="49" t="s">
        <v>29</v>
      </c>
      <c r="L6" s="21">
        <v>9.57</v>
      </c>
    </row>
    <row r="7" ht="15" spans="1:12">
      <c r="A7" s="22"/>
      <c r="B7" s="23"/>
      <c r="C7" s="24"/>
      <c r="D7" s="25"/>
      <c r="E7" s="26" t="s">
        <v>30</v>
      </c>
      <c r="F7" s="27">
        <v>80</v>
      </c>
      <c r="G7" s="27">
        <v>13.6</v>
      </c>
      <c r="H7" s="27">
        <v>13.2</v>
      </c>
      <c r="I7" s="27">
        <v>3.1</v>
      </c>
      <c r="J7" s="27">
        <v>185.7</v>
      </c>
      <c r="K7" s="50" t="s">
        <v>31</v>
      </c>
      <c r="L7" s="27">
        <v>61.5</v>
      </c>
    </row>
    <row r="8" ht="15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0.2</v>
      </c>
      <c r="H8" s="27">
        <v>0.1</v>
      </c>
      <c r="I8" s="27">
        <v>9.9</v>
      </c>
      <c r="J8" s="27">
        <v>41.6</v>
      </c>
      <c r="K8" s="50" t="s">
        <v>34</v>
      </c>
      <c r="L8" s="27">
        <v>7.5</v>
      </c>
    </row>
    <row r="9" ht="15" spans="1:12">
      <c r="A9" s="22"/>
      <c r="B9" s="23"/>
      <c r="C9" s="24"/>
      <c r="D9" s="28" t="s">
        <v>35</v>
      </c>
      <c r="E9" s="26" t="s">
        <v>36</v>
      </c>
      <c r="F9" s="27">
        <v>30</v>
      </c>
      <c r="G9" s="27">
        <v>2.3</v>
      </c>
      <c r="H9" s="27">
        <v>0.2</v>
      </c>
      <c r="I9" s="27">
        <v>14.8</v>
      </c>
      <c r="J9" s="27">
        <v>70.3</v>
      </c>
      <c r="K9" s="50" t="s">
        <v>37</v>
      </c>
      <c r="L9" s="27">
        <v>1.6</v>
      </c>
    </row>
    <row r="10" ht="15" spans="1:12">
      <c r="A10" s="22"/>
      <c r="B10" s="23"/>
      <c r="C10" s="24"/>
      <c r="D10" s="28" t="s">
        <v>38</v>
      </c>
      <c r="E10" s="26" t="s">
        <v>39</v>
      </c>
      <c r="F10" s="27">
        <v>70</v>
      </c>
      <c r="G10" s="27">
        <v>0.6</v>
      </c>
      <c r="H10" s="27">
        <v>0.1</v>
      </c>
      <c r="I10" s="27">
        <v>5.3</v>
      </c>
      <c r="J10" s="27">
        <v>24.5</v>
      </c>
      <c r="K10" s="50" t="s">
        <v>37</v>
      </c>
      <c r="L10" s="27">
        <v>17.5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" spans="1:12">
      <c r="A13" s="29"/>
      <c r="B13" s="30"/>
      <c r="C13" s="31"/>
      <c r="D13" s="32" t="s">
        <v>40</v>
      </c>
      <c r="E13" s="33"/>
      <c r="F13" s="34">
        <f>SUM(F6:F12)</f>
        <v>530</v>
      </c>
      <c r="G13" s="34">
        <f>SUM(G6:G12)</f>
        <v>24.9</v>
      </c>
      <c r="H13" s="34">
        <f t="shared" ref="H13:J13" si="0">SUM(H6:H12)</f>
        <v>19.9</v>
      </c>
      <c r="I13" s="34">
        <f t="shared" si="0"/>
        <v>69</v>
      </c>
      <c r="J13" s="34">
        <f t="shared" si="0"/>
        <v>555.8</v>
      </c>
      <c r="K13" s="51"/>
      <c r="L13" s="34">
        <f t="shared" ref="L13" si="1">SUM(L6:L12)</f>
        <v>97.67</v>
      </c>
    </row>
    <row r="14" ht="15" spans="1:12">
      <c r="A14" s="35">
        <f>A6</f>
        <v>1</v>
      </c>
      <c r="B14" s="36">
        <f>B6</f>
        <v>1</v>
      </c>
      <c r="C14" s="37" t="s">
        <v>41</v>
      </c>
      <c r="D14" s="28" t="s">
        <v>42</v>
      </c>
      <c r="E14" s="26"/>
      <c r="F14" s="27"/>
      <c r="G14" s="27"/>
      <c r="H14" s="27"/>
      <c r="I14" s="27"/>
      <c r="J14" s="27"/>
      <c r="K14" s="50"/>
      <c r="L14" s="27"/>
    </row>
    <row r="15" ht="15" spans="1:12">
      <c r="A15" s="22"/>
      <c r="B15" s="23"/>
      <c r="C15" s="24"/>
      <c r="D15" s="28" t="s">
        <v>43</v>
      </c>
      <c r="E15" s="26"/>
      <c r="F15" s="27"/>
      <c r="G15" s="27"/>
      <c r="H15" s="27"/>
      <c r="I15" s="27"/>
      <c r="J15" s="27"/>
      <c r="K15" s="50"/>
      <c r="L15" s="27"/>
    </row>
    <row r="16" ht="15" spans="1:12">
      <c r="A16" s="22"/>
      <c r="B16" s="23"/>
      <c r="C16" s="24"/>
      <c r="D16" s="28" t="s">
        <v>44</v>
      </c>
      <c r="E16" s="26"/>
      <c r="F16" s="27"/>
      <c r="G16" s="27"/>
      <c r="H16" s="27"/>
      <c r="I16" s="27"/>
      <c r="J16" s="27"/>
      <c r="K16" s="50"/>
      <c r="L16" s="27"/>
    </row>
    <row r="17" ht="15" spans="1:12">
      <c r="A17" s="22"/>
      <c r="B17" s="23"/>
      <c r="C17" s="24"/>
      <c r="D17" s="28" t="s">
        <v>45</v>
      </c>
      <c r="E17" s="26"/>
      <c r="F17" s="27"/>
      <c r="G17" s="27"/>
      <c r="H17" s="27"/>
      <c r="I17" s="27"/>
      <c r="J17" s="27"/>
      <c r="K17" s="50"/>
      <c r="L17" s="27"/>
    </row>
    <row r="18" ht="15" spans="1:12">
      <c r="A18" s="22"/>
      <c r="B18" s="23"/>
      <c r="C18" s="24"/>
      <c r="D18" s="28" t="s">
        <v>46</v>
      </c>
      <c r="E18" s="26"/>
      <c r="F18" s="27"/>
      <c r="G18" s="27"/>
      <c r="H18" s="27"/>
      <c r="I18" s="27"/>
      <c r="J18" s="27"/>
      <c r="K18" s="50"/>
      <c r="L18" s="27"/>
    </row>
    <row r="19" ht="15" spans="1:12">
      <c r="A19" s="22"/>
      <c r="B19" s="23"/>
      <c r="C19" s="24"/>
      <c r="D19" s="28" t="s">
        <v>47</v>
      </c>
      <c r="E19" s="26"/>
      <c r="F19" s="27"/>
      <c r="G19" s="27"/>
      <c r="H19" s="27"/>
      <c r="I19" s="27"/>
      <c r="J19" s="27"/>
      <c r="K19" s="50"/>
      <c r="L19" s="27"/>
    </row>
    <row r="20" ht="15" spans="1:12">
      <c r="A20" s="22"/>
      <c r="B20" s="23"/>
      <c r="C20" s="24"/>
      <c r="D20" s="28" t="s">
        <v>48</v>
      </c>
      <c r="E20" s="26"/>
      <c r="F20" s="27"/>
      <c r="G20" s="27"/>
      <c r="H20" s="27"/>
      <c r="I20" s="27"/>
      <c r="J20" s="27"/>
      <c r="K20" s="50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ht="15" spans="1:12">
      <c r="A23" s="29"/>
      <c r="B23" s="30"/>
      <c r="C23" s="31"/>
      <c r="D23" s="32" t="s">
        <v>40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1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49</v>
      </c>
      <c r="D24" s="41"/>
      <c r="E24" s="42"/>
      <c r="F24" s="43">
        <f>F13+F23</f>
        <v>530</v>
      </c>
      <c r="G24" s="43">
        <f t="shared" ref="G24:J24" si="4">G13+G23</f>
        <v>24.9</v>
      </c>
      <c r="H24" s="43">
        <f t="shared" si="4"/>
        <v>19.9</v>
      </c>
      <c r="I24" s="43">
        <f t="shared" si="4"/>
        <v>69</v>
      </c>
      <c r="J24" s="43">
        <f t="shared" si="4"/>
        <v>555.8</v>
      </c>
      <c r="K24" s="43"/>
      <c r="L24" s="43">
        <f t="shared" ref="L24" si="5">L13+L23</f>
        <v>97.67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50</v>
      </c>
      <c r="F25" s="21">
        <v>200</v>
      </c>
      <c r="G25" s="21">
        <v>5</v>
      </c>
      <c r="H25" s="21">
        <v>5.9</v>
      </c>
      <c r="I25" s="21">
        <v>24</v>
      </c>
      <c r="J25" s="21">
        <v>168.9</v>
      </c>
      <c r="K25" s="49" t="s">
        <v>51</v>
      </c>
      <c r="L25" s="21">
        <v>13.85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0"/>
      <c r="L26" s="27"/>
    </row>
    <row r="27" ht="15" spans="1:12">
      <c r="A27" s="44"/>
      <c r="B27" s="23"/>
      <c r="C27" s="24"/>
      <c r="D27" s="28" t="s">
        <v>32</v>
      </c>
      <c r="E27" s="26" t="s">
        <v>52</v>
      </c>
      <c r="F27" s="27">
        <v>200</v>
      </c>
      <c r="G27" s="27">
        <v>4.7</v>
      </c>
      <c r="H27" s="27">
        <v>3.5</v>
      </c>
      <c r="I27" s="27">
        <v>12.5</v>
      </c>
      <c r="J27" s="27">
        <v>100.4</v>
      </c>
      <c r="K27" s="50" t="s">
        <v>53</v>
      </c>
      <c r="L27" s="27">
        <v>12.5</v>
      </c>
    </row>
    <row r="28" ht="15" spans="1:12">
      <c r="A28" s="44"/>
      <c r="B28" s="23"/>
      <c r="C28" s="24"/>
      <c r="D28" s="28" t="s">
        <v>35</v>
      </c>
      <c r="E28" s="26" t="s">
        <v>54</v>
      </c>
      <c r="F28" s="27">
        <v>60</v>
      </c>
      <c r="G28" s="27">
        <v>4.1</v>
      </c>
      <c r="H28" s="27">
        <v>0.7</v>
      </c>
      <c r="I28" s="27">
        <v>23.2</v>
      </c>
      <c r="J28" s="27">
        <v>115.2</v>
      </c>
      <c r="K28" s="50" t="s">
        <v>37</v>
      </c>
      <c r="L28" s="27">
        <v>3</v>
      </c>
    </row>
    <row r="29" ht="15" spans="1:12">
      <c r="A29" s="44"/>
      <c r="B29" s="23"/>
      <c r="C29" s="24"/>
      <c r="D29" s="28" t="s">
        <v>38</v>
      </c>
      <c r="E29" s="26"/>
      <c r="F29" s="27"/>
      <c r="G29" s="27"/>
      <c r="H29" s="27"/>
      <c r="I29" s="27"/>
      <c r="J29" s="27"/>
      <c r="K29" s="50"/>
      <c r="L29" s="27"/>
    </row>
    <row r="30" ht="15" spans="1:12">
      <c r="A30" s="44"/>
      <c r="B30" s="23"/>
      <c r="C30" s="24"/>
      <c r="D30" s="25" t="s">
        <v>55</v>
      </c>
      <c r="E30" s="26" t="s">
        <v>56</v>
      </c>
      <c r="F30" s="27">
        <v>30</v>
      </c>
      <c r="G30" s="27">
        <v>7</v>
      </c>
      <c r="H30" s="27">
        <v>8.9</v>
      </c>
      <c r="I30" s="27">
        <v>0</v>
      </c>
      <c r="J30" s="27">
        <v>107.5</v>
      </c>
      <c r="K30" s="50" t="s">
        <v>57</v>
      </c>
      <c r="L30" s="27">
        <v>25.6</v>
      </c>
    </row>
    <row r="31" ht="15" spans="1:12">
      <c r="A31" s="44"/>
      <c r="B31" s="23"/>
      <c r="C31" s="24"/>
      <c r="D31" s="25" t="s">
        <v>55</v>
      </c>
      <c r="E31" s="26" t="s">
        <v>58</v>
      </c>
      <c r="F31" s="27">
        <v>10</v>
      </c>
      <c r="G31" s="27">
        <v>0.1</v>
      </c>
      <c r="H31" s="27">
        <v>7.3</v>
      </c>
      <c r="I31" s="27">
        <v>0.1</v>
      </c>
      <c r="J31" s="27">
        <v>66.1</v>
      </c>
      <c r="K31" s="50" t="s">
        <v>59</v>
      </c>
      <c r="L31" s="27">
        <v>10</v>
      </c>
    </row>
    <row r="32" ht="15" spans="1:12">
      <c r="A32" s="45"/>
      <c r="B32" s="30"/>
      <c r="C32" s="31"/>
      <c r="D32" s="32" t="s">
        <v>40</v>
      </c>
      <c r="E32" s="33"/>
      <c r="F32" s="34">
        <f>SUM(F25:F31)</f>
        <v>500</v>
      </c>
      <c r="G32" s="34">
        <f t="shared" ref="G32" si="6">SUM(G25:G31)</f>
        <v>20.9</v>
      </c>
      <c r="H32" s="34">
        <f t="shared" ref="H32" si="7">SUM(H25:H31)</f>
        <v>26.3</v>
      </c>
      <c r="I32" s="34">
        <f t="shared" ref="I32" si="8">SUM(I25:I31)</f>
        <v>59.8</v>
      </c>
      <c r="J32" s="34">
        <f t="shared" ref="J32:L32" si="9">SUM(J25:J31)</f>
        <v>558.1</v>
      </c>
      <c r="K32" s="51"/>
      <c r="L32" s="34">
        <f t="shared" si="9"/>
        <v>64.95</v>
      </c>
    </row>
    <row r="33" ht="15" spans="1:12">
      <c r="A33" s="36">
        <f>A25</f>
        <v>1</v>
      </c>
      <c r="B33" s="36">
        <f>B25</f>
        <v>2</v>
      </c>
      <c r="C33" s="37" t="s">
        <v>41</v>
      </c>
      <c r="D33" s="28" t="s">
        <v>42</v>
      </c>
      <c r="E33" s="26"/>
      <c r="F33" s="27"/>
      <c r="G33" s="27"/>
      <c r="H33" s="27"/>
      <c r="I33" s="27"/>
      <c r="J33" s="27"/>
      <c r="K33" s="50"/>
      <c r="L33" s="27"/>
    </row>
    <row r="34" ht="15" spans="1:12">
      <c r="A34" s="44"/>
      <c r="B34" s="23"/>
      <c r="C34" s="24"/>
      <c r="D34" s="28" t="s">
        <v>43</v>
      </c>
      <c r="E34" s="26"/>
      <c r="F34" s="27"/>
      <c r="G34" s="27"/>
      <c r="H34" s="27"/>
      <c r="I34" s="27"/>
      <c r="J34" s="27"/>
      <c r="K34" s="50"/>
      <c r="L34" s="27"/>
    </row>
    <row r="35" ht="15" spans="1:12">
      <c r="A35" s="44"/>
      <c r="B35" s="23"/>
      <c r="C35" s="24"/>
      <c r="D35" s="28" t="s">
        <v>44</v>
      </c>
      <c r="E35" s="26"/>
      <c r="F35" s="27"/>
      <c r="G35" s="27"/>
      <c r="H35" s="27"/>
      <c r="I35" s="27"/>
      <c r="J35" s="27"/>
      <c r="K35" s="50"/>
      <c r="L35" s="27"/>
    </row>
    <row r="36" ht="15" spans="1:12">
      <c r="A36" s="44"/>
      <c r="B36" s="23"/>
      <c r="C36" s="24"/>
      <c r="D36" s="28" t="s">
        <v>45</v>
      </c>
      <c r="E36" s="26"/>
      <c r="F36" s="27"/>
      <c r="G36" s="27"/>
      <c r="H36" s="27"/>
      <c r="I36" s="27"/>
      <c r="J36" s="27"/>
      <c r="K36" s="50"/>
      <c r="L36" s="27"/>
    </row>
    <row r="37" ht="15" spans="1:12">
      <c r="A37" s="44"/>
      <c r="B37" s="23"/>
      <c r="C37" s="24"/>
      <c r="D37" s="28" t="s">
        <v>46</v>
      </c>
      <c r="E37" s="26"/>
      <c r="F37" s="27"/>
      <c r="G37" s="27"/>
      <c r="H37" s="27"/>
      <c r="I37" s="27"/>
      <c r="J37" s="27"/>
      <c r="K37" s="50"/>
      <c r="L37" s="27"/>
    </row>
    <row r="38" ht="15" spans="1:12">
      <c r="A38" s="44"/>
      <c r="B38" s="23"/>
      <c r="C38" s="24"/>
      <c r="D38" s="28" t="s">
        <v>47</v>
      </c>
      <c r="E38" s="26"/>
      <c r="F38" s="27"/>
      <c r="G38" s="27"/>
      <c r="H38" s="27"/>
      <c r="I38" s="27"/>
      <c r="J38" s="27"/>
      <c r="K38" s="50"/>
      <c r="L38" s="27"/>
    </row>
    <row r="39" ht="15" spans="1:12">
      <c r="A39" s="44"/>
      <c r="B39" s="23"/>
      <c r="C39" s="24"/>
      <c r="D39" s="28" t="s">
        <v>48</v>
      </c>
      <c r="E39" s="26"/>
      <c r="F39" s="27"/>
      <c r="G39" s="27"/>
      <c r="H39" s="27"/>
      <c r="I39" s="27"/>
      <c r="J39" s="27"/>
      <c r="K39" s="50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0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0"/>
      <c r="L41" s="27"/>
    </row>
    <row r="42" ht="15" spans="1:12">
      <c r="A42" s="45"/>
      <c r="B42" s="30"/>
      <c r="C42" s="31"/>
      <c r="D42" s="32" t="s">
        <v>40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1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49</v>
      </c>
      <c r="D43" s="41"/>
      <c r="E43" s="42"/>
      <c r="F43" s="43">
        <f>F32+F42</f>
        <v>500</v>
      </c>
      <c r="G43" s="43">
        <f t="shared" ref="G43" si="14">G32+G42</f>
        <v>20.9</v>
      </c>
      <c r="H43" s="43">
        <f t="shared" ref="H43" si="15">H32+H42</f>
        <v>26.3</v>
      </c>
      <c r="I43" s="43">
        <f t="shared" ref="I43" si="16">I32+I42</f>
        <v>59.8</v>
      </c>
      <c r="J43" s="43">
        <f t="shared" ref="J43:L43" si="17">J32+J42</f>
        <v>558.1</v>
      </c>
      <c r="K43" s="43"/>
      <c r="L43" s="43">
        <f t="shared" si="17"/>
        <v>64.95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60</v>
      </c>
      <c r="F44" s="21">
        <v>150</v>
      </c>
      <c r="G44" s="21">
        <v>3.6</v>
      </c>
      <c r="H44" s="21">
        <v>4.8</v>
      </c>
      <c r="I44" s="21">
        <v>36.4</v>
      </c>
      <c r="J44" s="21">
        <v>203.5</v>
      </c>
      <c r="K44" s="49" t="s">
        <v>61</v>
      </c>
      <c r="L44" s="21">
        <v>11.57</v>
      </c>
    </row>
    <row r="45" ht="15" spans="1:12">
      <c r="A45" s="22"/>
      <c r="B45" s="23"/>
      <c r="C45" s="24"/>
      <c r="D45" s="25"/>
      <c r="E45" s="26" t="s">
        <v>62</v>
      </c>
      <c r="F45" s="27">
        <v>70</v>
      </c>
      <c r="G45" s="27">
        <v>9.7</v>
      </c>
      <c r="H45" s="27">
        <v>5.2</v>
      </c>
      <c r="I45" s="27">
        <v>4.4</v>
      </c>
      <c r="J45" s="27">
        <v>103.1</v>
      </c>
      <c r="K45" s="50" t="s">
        <v>63</v>
      </c>
      <c r="L45" s="27">
        <v>30.5</v>
      </c>
    </row>
    <row r="46" ht="15" spans="1:12">
      <c r="A46" s="22"/>
      <c r="B46" s="23"/>
      <c r="C46" s="24"/>
      <c r="D46" s="28" t="s">
        <v>32</v>
      </c>
      <c r="E46" s="26" t="s">
        <v>64</v>
      </c>
      <c r="F46" s="27">
        <v>200</v>
      </c>
      <c r="G46" s="27">
        <v>0.5</v>
      </c>
      <c r="H46" s="27">
        <v>0</v>
      </c>
      <c r="I46" s="27">
        <v>19.8</v>
      </c>
      <c r="J46" s="27">
        <v>81</v>
      </c>
      <c r="K46" s="50" t="s">
        <v>65</v>
      </c>
      <c r="L46" s="27">
        <v>4.46</v>
      </c>
    </row>
    <row r="47" ht="15" spans="1:12">
      <c r="A47" s="22"/>
      <c r="B47" s="23"/>
      <c r="C47" s="24"/>
      <c r="D47" s="28" t="s">
        <v>35</v>
      </c>
      <c r="E47" s="26" t="s">
        <v>66</v>
      </c>
      <c r="F47" s="27">
        <v>40</v>
      </c>
      <c r="G47" s="27">
        <v>2.6</v>
      </c>
      <c r="H47" s="27">
        <v>0.5</v>
      </c>
      <c r="I47" s="27">
        <v>13.4</v>
      </c>
      <c r="J47" s="27">
        <v>68.3</v>
      </c>
      <c r="K47" s="50" t="s">
        <v>37</v>
      </c>
      <c r="L47" s="27">
        <v>1.9</v>
      </c>
    </row>
    <row r="48" ht="15" spans="1:12">
      <c r="A48" s="22"/>
      <c r="B48" s="23"/>
      <c r="C48" s="24"/>
      <c r="D48" s="28" t="s">
        <v>38</v>
      </c>
      <c r="E48" s="26" t="s">
        <v>67</v>
      </c>
      <c r="F48" s="27">
        <v>150</v>
      </c>
      <c r="G48" s="27">
        <v>1.4</v>
      </c>
      <c r="H48" s="27">
        <v>0.3</v>
      </c>
      <c r="I48" s="27">
        <v>12.2</v>
      </c>
      <c r="J48" s="27">
        <v>56.7</v>
      </c>
      <c r="K48" s="50" t="s">
        <v>37</v>
      </c>
      <c r="L48" s="27">
        <v>28.13</v>
      </c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0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0"/>
      <c r="L50" s="27"/>
    </row>
    <row r="51" ht="15" spans="1:12">
      <c r="A51" s="29"/>
      <c r="B51" s="30"/>
      <c r="C51" s="31"/>
      <c r="D51" s="32" t="s">
        <v>40</v>
      </c>
      <c r="E51" s="33"/>
      <c r="F51" s="34">
        <f>SUM(F44:F50)</f>
        <v>610</v>
      </c>
      <c r="G51" s="34">
        <f t="shared" ref="G51" si="18">SUM(G44:G50)</f>
        <v>17.8</v>
      </c>
      <c r="H51" s="34">
        <f t="shared" ref="H51" si="19">SUM(H44:H50)</f>
        <v>10.8</v>
      </c>
      <c r="I51" s="34">
        <f t="shared" ref="I51" si="20">SUM(I44:I50)</f>
        <v>86.2</v>
      </c>
      <c r="J51" s="34">
        <f t="shared" ref="J51:L51" si="21">SUM(J44:J50)</f>
        <v>512.6</v>
      </c>
      <c r="K51" s="51"/>
      <c r="L51" s="34">
        <f t="shared" si="21"/>
        <v>76.56</v>
      </c>
    </row>
    <row r="52" ht="15" spans="1:12">
      <c r="A52" s="35">
        <f>A44</f>
        <v>1</v>
      </c>
      <c r="B52" s="36">
        <f>B44</f>
        <v>3</v>
      </c>
      <c r="C52" s="37" t="s">
        <v>41</v>
      </c>
      <c r="D52" s="28" t="s">
        <v>42</v>
      </c>
      <c r="E52" s="26"/>
      <c r="F52" s="27"/>
      <c r="G52" s="27"/>
      <c r="H52" s="27"/>
      <c r="I52" s="27"/>
      <c r="J52" s="27"/>
      <c r="K52" s="50"/>
      <c r="L52" s="27"/>
    </row>
    <row r="53" ht="15" spans="1:12">
      <c r="A53" s="22"/>
      <c r="B53" s="23"/>
      <c r="C53" s="24"/>
      <c r="D53" s="28" t="s">
        <v>43</v>
      </c>
      <c r="E53" s="26"/>
      <c r="F53" s="27"/>
      <c r="G53" s="27"/>
      <c r="H53" s="27"/>
      <c r="I53" s="27"/>
      <c r="J53" s="27"/>
      <c r="K53" s="50"/>
      <c r="L53" s="27"/>
    </row>
    <row r="54" ht="15" spans="1:12">
      <c r="A54" s="22"/>
      <c r="B54" s="23"/>
      <c r="C54" s="24"/>
      <c r="D54" s="28" t="s">
        <v>44</v>
      </c>
      <c r="E54" s="26"/>
      <c r="F54" s="27"/>
      <c r="G54" s="27"/>
      <c r="H54" s="27"/>
      <c r="I54" s="27"/>
      <c r="J54" s="27"/>
      <c r="K54" s="50"/>
      <c r="L54" s="27"/>
    </row>
    <row r="55" ht="15" spans="1:12">
      <c r="A55" s="22"/>
      <c r="B55" s="23"/>
      <c r="C55" s="24"/>
      <c r="D55" s="28" t="s">
        <v>45</v>
      </c>
      <c r="E55" s="26"/>
      <c r="F55" s="27"/>
      <c r="G55" s="27"/>
      <c r="H55" s="27"/>
      <c r="I55" s="27"/>
      <c r="J55" s="27"/>
      <c r="K55" s="50"/>
      <c r="L55" s="27"/>
    </row>
    <row r="56" ht="15" spans="1:12">
      <c r="A56" s="22"/>
      <c r="B56" s="23"/>
      <c r="C56" s="24"/>
      <c r="D56" s="28" t="s">
        <v>46</v>
      </c>
      <c r="E56" s="26"/>
      <c r="F56" s="27"/>
      <c r="G56" s="27"/>
      <c r="H56" s="27"/>
      <c r="I56" s="27"/>
      <c r="J56" s="27"/>
      <c r="K56" s="50"/>
      <c r="L56" s="27"/>
    </row>
    <row r="57" ht="15" spans="1:12">
      <c r="A57" s="22"/>
      <c r="B57" s="23"/>
      <c r="C57" s="24"/>
      <c r="D57" s="28" t="s">
        <v>47</v>
      </c>
      <c r="E57" s="26"/>
      <c r="F57" s="27"/>
      <c r="G57" s="27"/>
      <c r="H57" s="27"/>
      <c r="I57" s="27"/>
      <c r="J57" s="27"/>
      <c r="K57" s="50"/>
      <c r="L57" s="27"/>
    </row>
    <row r="58" ht="15" spans="1:12">
      <c r="A58" s="22"/>
      <c r="B58" s="23"/>
      <c r="C58" s="24"/>
      <c r="D58" s="28" t="s">
        <v>48</v>
      </c>
      <c r="E58" s="26"/>
      <c r="F58" s="27"/>
      <c r="G58" s="27"/>
      <c r="H58" s="27"/>
      <c r="I58" s="27"/>
      <c r="J58" s="27"/>
      <c r="K58" s="50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0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0"/>
      <c r="L60" s="27"/>
    </row>
    <row r="61" ht="15" spans="1:12">
      <c r="A61" s="29"/>
      <c r="B61" s="30"/>
      <c r="C61" s="31"/>
      <c r="D61" s="32" t="s">
        <v>40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1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49</v>
      </c>
      <c r="D62" s="41"/>
      <c r="E62" s="42"/>
      <c r="F62" s="43">
        <f>F51+F61</f>
        <v>610</v>
      </c>
      <c r="G62" s="43">
        <f t="shared" ref="G62" si="26">G51+G61</f>
        <v>17.8</v>
      </c>
      <c r="H62" s="43">
        <f t="shared" ref="H62" si="27">H51+H61</f>
        <v>10.8</v>
      </c>
      <c r="I62" s="43">
        <f t="shared" ref="I62" si="28">I51+I61</f>
        <v>86.2</v>
      </c>
      <c r="J62" s="43">
        <f t="shared" ref="J62:L62" si="29">J51+J61</f>
        <v>512.6</v>
      </c>
      <c r="K62" s="43"/>
      <c r="L62" s="43">
        <f t="shared" si="29"/>
        <v>76.56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68</v>
      </c>
      <c r="F63" s="21">
        <v>150</v>
      </c>
      <c r="G63" s="21">
        <v>5.3</v>
      </c>
      <c r="H63" s="21">
        <v>4.9</v>
      </c>
      <c r="I63" s="21">
        <v>32.8</v>
      </c>
      <c r="J63" s="21">
        <v>196.8</v>
      </c>
      <c r="K63" s="49" t="s">
        <v>69</v>
      </c>
      <c r="L63" s="21">
        <v>8.54</v>
      </c>
    </row>
    <row r="64" ht="15" spans="1:12">
      <c r="A64" s="22"/>
      <c r="B64" s="23"/>
      <c r="C64" s="24"/>
      <c r="D64" s="25"/>
      <c r="E64" s="26" t="s">
        <v>70</v>
      </c>
      <c r="F64" s="27">
        <v>80</v>
      </c>
      <c r="G64" s="27">
        <v>15.3</v>
      </c>
      <c r="H64" s="27">
        <v>3.4</v>
      </c>
      <c r="I64" s="27">
        <v>10.7</v>
      </c>
      <c r="J64" s="27">
        <v>134.9</v>
      </c>
      <c r="K64" s="50" t="s">
        <v>71</v>
      </c>
      <c r="L64" s="27">
        <v>31.85</v>
      </c>
    </row>
    <row r="65" ht="15" spans="1:12">
      <c r="A65" s="22"/>
      <c r="B65" s="23"/>
      <c r="C65" s="24"/>
      <c r="D65" s="28" t="s">
        <v>32</v>
      </c>
      <c r="E65" s="26" t="s">
        <v>72</v>
      </c>
      <c r="F65" s="27">
        <v>200</v>
      </c>
      <c r="G65" s="27">
        <v>0</v>
      </c>
      <c r="H65" s="27">
        <v>0</v>
      </c>
      <c r="I65" s="27">
        <v>19.4</v>
      </c>
      <c r="J65" s="27">
        <v>77.6</v>
      </c>
      <c r="K65" s="50" t="s">
        <v>37</v>
      </c>
      <c r="L65" s="27">
        <v>9.9</v>
      </c>
    </row>
    <row r="66" ht="15" spans="1:12">
      <c r="A66" s="22"/>
      <c r="B66" s="23"/>
      <c r="C66" s="24"/>
      <c r="D66" s="28" t="s">
        <v>35</v>
      </c>
      <c r="E66" s="26" t="s">
        <v>73</v>
      </c>
      <c r="F66" s="27">
        <v>40</v>
      </c>
      <c r="G66" s="27">
        <v>2.6</v>
      </c>
      <c r="H66" s="27">
        <v>0.5</v>
      </c>
      <c r="I66" s="27">
        <v>15.8</v>
      </c>
      <c r="J66" s="27">
        <v>78.2</v>
      </c>
      <c r="K66" s="50" t="s">
        <v>37</v>
      </c>
      <c r="L66" s="27">
        <v>2.1</v>
      </c>
    </row>
    <row r="67" ht="15" spans="1:12">
      <c r="A67" s="22"/>
      <c r="B67" s="23"/>
      <c r="C67" s="24"/>
      <c r="D67" s="28" t="s">
        <v>38</v>
      </c>
      <c r="E67" s="26"/>
      <c r="F67" s="27"/>
      <c r="G67" s="27"/>
      <c r="H67" s="27"/>
      <c r="I67" s="27"/>
      <c r="J67" s="27"/>
      <c r="K67" s="50"/>
      <c r="L67" s="27"/>
    </row>
    <row r="68" ht="15" spans="1:12">
      <c r="A68" s="22"/>
      <c r="B68" s="23"/>
      <c r="C68" s="24"/>
      <c r="D68" s="25" t="s">
        <v>74</v>
      </c>
      <c r="E68" s="26" t="s">
        <v>75</v>
      </c>
      <c r="F68" s="27">
        <v>30</v>
      </c>
      <c r="G68" s="27">
        <v>1</v>
      </c>
      <c r="H68" s="27">
        <v>0.7</v>
      </c>
      <c r="I68" s="27">
        <v>2.7</v>
      </c>
      <c r="J68" s="27">
        <v>21.2</v>
      </c>
      <c r="K68" s="50" t="s">
        <v>76</v>
      </c>
      <c r="L68" s="27">
        <v>2.54</v>
      </c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0"/>
      <c r="L69" s="27"/>
    </row>
    <row r="70" ht="15" spans="1:12">
      <c r="A70" s="29"/>
      <c r="B70" s="30"/>
      <c r="C70" s="31"/>
      <c r="D70" s="32" t="s">
        <v>40</v>
      </c>
      <c r="E70" s="33"/>
      <c r="F70" s="34">
        <f>SUM(F63:F69)</f>
        <v>500</v>
      </c>
      <c r="G70" s="34">
        <f t="shared" ref="G70" si="30">SUM(G63:G69)</f>
        <v>24.2</v>
      </c>
      <c r="H70" s="34">
        <f t="shared" ref="H70" si="31">SUM(H63:H69)</f>
        <v>9.5</v>
      </c>
      <c r="I70" s="34">
        <f t="shared" ref="I70" si="32">SUM(I63:I69)</f>
        <v>81.4</v>
      </c>
      <c r="J70" s="34">
        <f t="shared" ref="J70:L70" si="33">SUM(J63:J69)</f>
        <v>508.7</v>
      </c>
      <c r="K70" s="51"/>
      <c r="L70" s="34">
        <f t="shared" si="33"/>
        <v>54.93</v>
      </c>
    </row>
    <row r="71" ht="15" spans="1:12">
      <c r="A71" s="35">
        <f>A63</f>
        <v>1</v>
      </c>
      <c r="B71" s="36">
        <f>B63</f>
        <v>4</v>
      </c>
      <c r="C71" s="37" t="s">
        <v>41</v>
      </c>
      <c r="D71" s="28" t="s">
        <v>42</v>
      </c>
      <c r="E71" s="26"/>
      <c r="F71" s="27"/>
      <c r="G71" s="27"/>
      <c r="H71" s="27"/>
      <c r="I71" s="27"/>
      <c r="J71" s="27"/>
      <c r="K71" s="50"/>
      <c r="L71" s="27"/>
    </row>
    <row r="72" ht="15" spans="1:12">
      <c r="A72" s="22"/>
      <c r="B72" s="23"/>
      <c r="C72" s="24"/>
      <c r="D72" s="28" t="s">
        <v>43</v>
      </c>
      <c r="E72" s="26"/>
      <c r="F72" s="27"/>
      <c r="G72" s="27"/>
      <c r="H72" s="27"/>
      <c r="I72" s="27"/>
      <c r="J72" s="27"/>
      <c r="K72" s="50"/>
      <c r="L72" s="27"/>
    </row>
    <row r="73" ht="15" spans="1:12">
      <c r="A73" s="22"/>
      <c r="B73" s="23"/>
      <c r="C73" s="24"/>
      <c r="D73" s="28" t="s">
        <v>44</v>
      </c>
      <c r="E73" s="26"/>
      <c r="F73" s="27"/>
      <c r="G73" s="27"/>
      <c r="H73" s="27"/>
      <c r="I73" s="27"/>
      <c r="J73" s="27"/>
      <c r="K73" s="50"/>
      <c r="L73" s="27"/>
    </row>
    <row r="74" ht="15" spans="1:12">
      <c r="A74" s="22"/>
      <c r="B74" s="23"/>
      <c r="C74" s="24"/>
      <c r="D74" s="28" t="s">
        <v>45</v>
      </c>
      <c r="E74" s="26"/>
      <c r="F74" s="27"/>
      <c r="G74" s="27"/>
      <c r="H74" s="27"/>
      <c r="I74" s="27"/>
      <c r="J74" s="27"/>
      <c r="K74" s="50"/>
      <c r="L74" s="27"/>
    </row>
    <row r="75" ht="15" spans="1:12">
      <c r="A75" s="22"/>
      <c r="B75" s="23"/>
      <c r="C75" s="24"/>
      <c r="D75" s="28" t="s">
        <v>46</v>
      </c>
      <c r="E75" s="26"/>
      <c r="F75" s="27"/>
      <c r="G75" s="27"/>
      <c r="H75" s="27"/>
      <c r="I75" s="27"/>
      <c r="J75" s="27"/>
      <c r="K75" s="50"/>
      <c r="L75" s="27"/>
    </row>
    <row r="76" ht="15" spans="1:12">
      <c r="A76" s="22"/>
      <c r="B76" s="23"/>
      <c r="C76" s="24"/>
      <c r="D76" s="28" t="s">
        <v>47</v>
      </c>
      <c r="E76" s="26"/>
      <c r="F76" s="27"/>
      <c r="G76" s="27"/>
      <c r="H76" s="27"/>
      <c r="I76" s="27"/>
      <c r="J76" s="27"/>
      <c r="K76" s="50"/>
      <c r="L76" s="27"/>
    </row>
    <row r="77" ht="15" spans="1:12">
      <c r="A77" s="22"/>
      <c r="B77" s="23"/>
      <c r="C77" s="24"/>
      <c r="D77" s="28" t="s">
        <v>48</v>
      </c>
      <c r="E77" s="26"/>
      <c r="F77" s="27"/>
      <c r="G77" s="27"/>
      <c r="H77" s="27"/>
      <c r="I77" s="27"/>
      <c r="J77" s="27"/>
      <c r="K77" s="50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0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0"/>
      <c r="L79" s="27"/>
    </row>
    <row r="80" ht="15" spans="1:12">
      <c r="A80" s="29"/>
      <c r="B80" s="30"/>
      <c r="C80" s="31"/>
      <c r="D80" s="32" t="s">
        <v>40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1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49</v>
      </c>
      <c r="D81" s="41"/>
      <c r="E81" s="42"/>
      <c r="F81" s="43">
        <f>F70+F80</f>
        <v>500</v>
      </c>
      <c r="G81" s="43">
        <f t="shared" ref="G81" si="38">G70+G80</f>
        <v>24.2</v>
      </c>
      <c r="H81" s="43">
        <f t="shared" ref="H81" si="39">H70+H80</f>
        <v>9.5</v>
      </c>
      <c r="I81" s="43">
        <f t="shared" ref="I81" si="40">I70+I80</f>
        <v>81.4</v>
      </c>
      <c r="J81" s="43">
        <f t="shared" ref="J81:L81" si="41">J70+J80</f>
        <v>508.7</v>
      </c>
      <c r="K81" s="43"/>
      <c r="L81" s="43">
        <f t="shared" si="41"/>
        <v>54.93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77</v>
      </c>
      <c r="F82" s="21">
        <v>200</v>
      </c>
      <c r="G82" s="21">
        <v>5.9</v>
      </c>
      <c r="H82" s="21">
        <v>5.8</v>
      </c>
      <c r="I82" s="21">
        <v>33</v>
      </c>
      <c r="J82" s="21">
        <v>207.8</v>
      </c>
      <c r="K82" s="49" t="s">
        <v>78</v>
      </c>
      <c r="L82" s="21">
        <v>12.94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0"/>
      <c r="L83" s="27"/>
    </row>
    <row r="84" ht="15" spans="1:12">
      <c r="A84" s="22"/>
      <c r="B84" s="23"/>
      <c r="C84" s="24"/>
      <c r="D84" s="28" t="s">
        <v>32</v>
      </c>
      <c r="E84" s="26" t="s">
        <v>79</v>
      </c>
      <c r="F84" s="27">
        <v>200</v>
      </c>
      <c r="G84" s="27">
        <v>3.9</v>
      </c>
      <c r="H84" s="27">
        <v>2.9</v>
      </c>
      <c r="I84" s="27">
        <v>11.2</v>
      </c>
      <c r="J84" s="27">
        <v>86</v>
      </c>
      <c r="K84" s="50" t="s">
        <v>80</v>
      </c>
      <c r="L84" s="27">
        <v>12</v>
      </c>
    </row>
    <row r="85" ht="15" spans="1:12">
      <c r="A85" s="22"/>
      <c r="B85" s="23"/>
      <c r="C85" s="24"/>
      <c r="D85" s="28" t="s">
        <v>35</v>
      </c>
      <c r="E85" s="26" t="s">
        <v>36</v>
      </c>
      <c r="F85" s="27">
        <v>40</v>
      </c>
      <c r="G85" s="27">
        <v>3</v>
      </c>
      <c r="H85" s="27">
        <v>0.3</v>
      </c>
      <c r="I85" s="27">
        <v>19.7</v>
      </c>
      <c r="J85" s="27">
        <v>93.8</v>
      </c>
      <c r="K85" s="50" t="s">
        <v>37</v>
      </c>
      <c r="L85" s="27">
        <v>2.13</v>
      </c>
    </row>
    <row r="86" ht="15" spans="1:12">
      <c r="A86" s="22"/>
      <c r="B86" s="23"/>
      <c r="C86" s="24"/>
      <c r="D86" s="28" t="s">
        <v>38</v>
      </c>
      <c r="E86" s="26" t="s">
        <v>81</v>
      </c>
      <c r="F86" s="27">
        <v>150</v>
      </c>
      <c r="G86" s="27">
        <v>2.3</v>
      </c>
      <c r="H86" s="27">
        <v>0.8</v>
      </c>
      <c r="I86" s="27">
        <v>31.5</v>
      </c>
      <c r="J86" s="27">
        <v>141.8</v>
      </c>
      <c r="K86" s="50" t="s">
        <v>37</v>
      </c>
      <c r="L86" s="27">
        <v>27.38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0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0"/>
      <c r="L88" s="27"/>
    </row>
    <row r="89" ht="15" spans="1:12">
      <c r="A89" s="29"/>
      <c r="B89" s="30"/>
      <c r="C89" s="31"/>
      <c r="D89" s="32" t="s">
        <v>40</v>
      </c>
      <c r="E89" s="33"/>
      <c r="F89" s="34">
        <f>SUM(F82:F88)</f>
        <v>590</v>
      </c>
      <c r="G89" s="34">
        <f t="shared" ref="G89" si="42">SUM(G82:G88)</f>
        <v>15.1</v>
      </c>
      <c r="H89" s="34">
        <f t="shared" ref="H89" si="43">SUM(H82:H88)</f>
        <v>9.8</v>
      </c>
      <c r="I89" s="34">
        <f t="shared" ref="I89" si="44">SUM(I82:I88)</f>
        <v>95.4</v>
      </c>
      <c r="J89" s="34">
        <f t="shared" ref="J89:L89" si="45">SUM(J82:J88)</f>
        <v>529.4</v>
      </c>
      <c r="K89" s="51"/>
      <c r="L89" s="34">
        <f t="shared" si="45"/>
        <v>54.45</v>
      </c>
    </row>
    <row r="90" ht="15" spans="1:12">
      <c r="A90" s="35">
        <f>A82</f>
        <v>1</v>
      </c>
      <c r="B90" s="36">
        <f>B82</f>
        <v>5</v>
      </c>
      <c r="C90" s="37" t="s">
        <v>41</v>
      </c>
      <c r="D90" s="28" t="s">
        <v>42</v>
      </c>
      <c r="E90" s="26"/>
      <c r="F90" s="27"/>
      <c r="G90" s="27"/>
      <c r="H90" s="27"/>
      <c r="I90" s="27"/>
      <c r="J90" s="27"/>
      <c r="K90" s="50"/>
      <c r="L90" s="27"/>
    </row>
    <row r="91" ht="15" spans="1:12">
      <c r="A91" s="22"/>
      <c r="B91" s="23"/>
      <c r="C91" s="24"/>
      <c r="D91" s="28" t="s">
        <v>43</v>
      </c>
      <c r="E91" s="26"/>
      <c r="F91" s="27"/>
      <c r="G91" s="27"/>
      <c r="H91" s="27"/>
      <c r="I91" s="27"/>
      <c r="J91" s="27"/>
      <c r="K91" s="50"/>
      <c r="L91" s="27"/>
    </row>
    <row r="92" ht="15" spans="1:12">
      <c r="A92" s="22"/>
      <c r="B92" s="23"/>
      <c r="C92" s="24"/>
      <c r="D92" s="28" t="s">
        <v>44</v>
      </c>
      <c r="E92" s="26"/>
      <c r="F92" s="27"/>
      <c r="G92" s="27"/>
      <c r="H92" s="27"/>
      <c r="I92" s="27"/>
      <c r="J92" s="27"/>
      <c r="K92" s="50"/>
      <c r="L92" s="27"/>
    </row>
    <row r="93" ht="15" spans="1:12">
      <c r="A93" s="22"/>
      <c r="B93" s="23"/>
      <c r="C93" s="24"/>
      <c r="D93" s="28" t="s">
        <v>45</v>
      </c>
      <c r="E93" s="26"/>
      <c r="F93" s="27"/>
      <c r="G93" s="27"/>
      <c r="H93" s="27"/>
      <c r="I93" s="27"/>
      <c r="J93" s="27"/>
      <c r="K93" s="50"/>
      <c r="L93" s="27"/>
    </row>
    <row r="94" ht="15" spans="1:12">
      <c r="A94" s="22"/>
      <c r="B94" s="23"/>
      <c r="C94" s="24"/>
      <c r="D94" s="28" t="s">
        <v>46</v>
      </c>
      <c r="E94" s="26"/>
      <c r="F94" s="27"/>
      <c r="G94" s="27"/>
      <c r="H94" s="27"/>
      <c r="I94" s="27"/>
      <c r="J94" s="27"/>
      <c r="K94" s="50"/>
      <c r="L94" s="27"/>
    </row>
    <row r="95" ht="15" spans="1:12">
      <c r="A95" s="22"/>
      <c r="B95" s="23"/>
      <c r="C95" s="24"/>
      <c r="D95" s="28" t="s">
        <v>47</v>
      </c>
      <c r="E95" s="26"/>
      <c r="F95" s="27"/>
      <c r="G95" s="27"/>
      <c r="H95" s="27"/>
      <c r="I95" s="27"/>
      <c r="J95" s="27"/>
      <c r="K95" s="50"/>
      <c r="L95" s="27"/>
    </row>
    <row r="96" ht="15" spans="1:12">
      <c r="A96" s="22"/>
      <c r="B96" s="23"/>
      <c r="C96" s="24"/>
      <c r="D96" s="28" t="s">
        <v>48</v>
      </c>
      <c r="E96" s="26"/>
      <c r="F96" s="27"/>
      <c r="G96" s="27"/>
      <c r="H96" s="27"/>
      <c r="I96" s="27"/>
      <c r="J96" s="27"/>
      <c r="K96" s="50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0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0"/>
      <c r="L98" s="27"/>
    </row>
    <row r="99" ht="15" spans="1:12">
      <c r="A99" s="29"/>
      <c r="B99" s="30"/>
      <c r="C99" s="31"/>
      <c r="D99" s="32" t="s">
        <v>40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1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49</v>
      </c>
      <c r="D100" s="41"/>
      <c r="E100" s="42"/>
      <c r="F100" s="43">
        <f>F89+F99</f>
        <v>590</v>
      </c>
      <c r="G100" s="43">
        <f t="shared" ref="G100" si="50">G89+G99</f>
        <v>15.1</v>
      </c>
      <c r="H100" s="43">
        <f t="shared" ref="H100" si="51">H89+H99</f>
        <v>9.8</v>
      </c>
      <c r="I100" s="43">
        <f t="shared" ref="I100" si="52">I89+I99</f>
        <v>95.4</v>
      </c>
      <c r="J100" s="43">
        <f t="shared" ref="J100:L100" si="53">J89+J99</f>
        <v>529.4</v>
      </c>
      <c r="K100" s="43"/>
      <c r="L100" s="43">
        <f t="shared" si="53"/>
        <v>54.45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82</v>
      </c>
      <c r="F101" s="21">
        <v>200</v>
      </c>
      <c r="G101" s="21">
        <v>16.8</v>
      </c>
      <c r="H101" s="21">
        <v>8.2</v>
      </c>
      <c r="I101" s="21">
        <v>10.4</v>
      </c>
      <c r="J101" s="21">
        <v>183</v>
      </c>
      <c r="K101" s="49" t="s">
        <v>83</v>
      </c>
      <c r="L101" s="21">
        <v>45.2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0"/>
      <c r="L102" s="27"/>
    </row>
    <row r="103" ht="15" spans="1:12">
      <c r="A103" s="22"/>
      <c r="B103" s="23"/>
      <c r="C103" s="24"/>
      <c r="D103" s="28" t="s">
        <v>32</v>
      </c>
      <c r="E103" s="26" t="s">
        <v>84</v>
      </c>
      <c r="F103" s="27">
        <v>200</v>
      </c>
      <c r="G103" s="27">
        <v>1</v>
      </c>
      <c r="H103" s="27">
        <v>0.1</v>
      </c>
      <c r="I103" s="27">
        <v>15.6</v>
      </c>
      <c r="J103" s="27">
        <v>66.9</v>
      </c>
      <c r="K103" s="50" t="s">
        <v>85</v>
      </c>
      <c r="L103" s="27">
        <v>12.33</v>
      </c>
    </row>
    <row r="104" ht="15" spans="1:12">
      <c r="A104" s="22"/>
      <c r="B104" s="23"/>
      <c r="C104" s="24"/>
      <c r="D104" s="28" t="s">
        <v>35</v>
      </c>
      <c r="E104" s="26" t="s">
        <v>36</v>
      </c>
      <c r="F104" s="27">
        <v>40</v>
      </c>
      <c r="G104" s="27">
        <v>3</v>
      </c>
      <c r="H104" s="27">
        <v>0.3</v>
      </c>
      <c r="I104" s="27">
        <v>19.7</v>
      </c>
      <c r="J104" s="27">
        <v>93.8</v>
      </c>
      <c r="K104" s="50" t="s">
        <v>37</v>
      </c>
      <c r="L104" s="27">
        <v>2.13</v>
      </c>
    </row>
    <row r="105" ht="15" spans="1:12">
      <c r="A105" s="22"/>
      <c r="B105" s="23"/>
      <c r="C105" s="24"/>
      <c r="D105" s="28" t="s">
        <v>38</v>
      </c>
      <c r="E105" s="26" t="s">
        <v>81</v>
      </c>
      <c r="F105" s="27">
        <v>150</v>
      </c>
      <c r="G105" s="27">
        <v>2.3</v>
      </c>
      <c r="H105" s="27">
        <v>0.8</v>
      </c>
      <c r="I105" s="27">
        <v>31.5</v>
      </c>
      <c r="J105" s="27">
        <v>141.8</v>
      </c>
      <c r="K105" s="50" t="s">
        <v>37</v>
      </c>
      <c r="L105" s="27">
        <v>27.38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0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0"/>
      <c r="L107" s="27"/>
    </row>
    <row r="108" ht="15" spans="1:12">
      <c r="A108" s="29"/>
      <c r="B108" s="30"/>
      <c r="C108" s="31"/>
      <c r="D108" s="32" t="s">
        <v>40</v>
      </c>
      <c r="E108" s="33"/>
      <c r="F108" s="34">
        <f>SUM(F101:F107)</f>
        <v>590</v>
      </c>
      <c r="G108" s="34">
        <f t="shared" ref="G108:J108" si="54">SUM(G101:G107)</f>
        <v>23.1</v>
      </c>
      <c r="H108" s="34">
        <f t="shared" si="54"/>
        <v>9.4</v>
      </c>
      <c r="I108" s="34">
        <f t="shared" si="54"/>
        <v>77.2</v>
      </c>
      <c r="J108" s="34">
        <f t="shared" si="54"/>
        <v>485.5</v>
      </c>
      <c r="K108" s="51"/>
      <c r="L108" s="34">
        <f t="shared" ref="L108" si="55">SUM(L101:L107)</f>
        <v>87.04</v>
      </c>
    </row>
    <row r="109" ht="15" spans="1:12">
      <c r="A109" s="35">
        <f>A101</f>
        <v>2</v>
      </c>
      <c r="B109" s="36">
        <f>B101</f>
        <v>1</v>
      </c>
      <c r="C109" s="37" t="s">
        <v>41</v>
      </c>
      <c r="D109" s="28" t="s">
        <v>42</v>
      </c>
      <c r="E109" s="26"/>
      <c r="F109" s="27"/>
      <c r="G109" s="27"/>
      <c r="H109" s="27"/>
      <c r="I109" s="27"/>
      <c r="J109" s="27"/>
      <c r="K109" s="50"/>
      <c r="L109" s="27"/>
    </row>
    <row r="110" ht="15" spans="1:12">
      <c r="A110" s="22"/>
      <c r="B110" s="23"/>
      <c r="C110" s="24"/>
      <c r="D110" s="28" t="s">
        <v>43</v>
      </c>
      <c r="E110" s="26"/>
      <c r="F110" s="27"/>
      <c r="G110" s="27"/>
      <c r="H110" s="27"/>
      <c r="I110" s="27"/>
      <c r="J110" s="27"/>
      <c r="K110" s="50"/>
      <c r="L110" s="27"/>
    </row>
    <row r="111" ht="15" spans="1:12">
      <c r="A111" s="22"/>
      <c r="B111" s="23"/>
      <c r="C111" s="24"/>
      <c r="D111" s="28" t="s">
        <v>44</v>
      </c>
      <c r="E111" s="26"/>
      <c r="F111" s="27"/>
      <c r="G111" s="27"/>
      <c r="H111" s="27"/>
      <c r="I111" s="27"/>
      <c r="J111" s="27"/>
      <c r="K111" s="50"/>
      <c r="L111" s="27"/>
    </row>
    <row r="112" ht="15" spans="1:12">
      <c r="A112" s="22"/>
      <c r="B112" s="23"/>
      <c r="C112" s="24"/>
      <c r="D112" s="28" t="s">
        <v>45</v>
      </c>
      <c r="E112" s="26"/>
      <c r="F112" s="27"/>
      <c r="G112" s="27"/>
      <c r="H112" s="27"/>
      <c r="I112" s="27"/>
      <c r="J112" s="27"/>
      <c r="K112" s="50"/>
      <c r="L112" s="27"/>
    </row>
    <row r="113" ht="15" spans="1:12">
      <c r="A113" s="22"/>
      <c r="B113" s="23"/>
      <c r="C113" s="24"/>
      <c r="D113" s="28" t="s">
        <v>46</v>
      </c>
      <c r="E113" s="26"/>
      <c r="F113" s="27"/>
      <c r="G113" s="27"/>
      <c r="H113" s="27"/>
      <c r="I113" s="27"/>
      <c r="J113" s="27"/>
      <c r="K113" s="50"/>
      <c r="L113" s="27"/>
    </row>
    <row r="114" ht="15" spans="1:12">
      <c r="A114" s="22"/>
      <c r="B114" s="23"/>
      <c r="C114" s="24"/>
      <c r="D114" s="28" t="s">
        <v>47</v>
      </c>
      <c r="E114" s="26"/>
      <c r="F114" s="27"/>
      <c r="G114" s="27"/>
      <c r="H114" s="27"/>
      <c r="I114" s="27"/>
      <c r="J114" s="27"/>
      <c r="K114" s="50"/>
      <c r="L114" s="27"/>
    </row>
    <row r="115" ht="15" spans="1:12">
      <c r="A115" s="22"/>
      <c r="B115" s="23"/>
      <c r="C115" s="24"/>
      <c r="D115" s="28" t="s">
        <v>48</v>
      </c>
      <c r="E115" s="26"/>
      <c r="F115" s="27"/>
      <c r="G115" s="27"/>
      <c r="H115" s="27"/>
      <c r="I115" s="27"/>
      <c r="J115" s="27"/>
      <c r="K115" s="50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0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0"/>
      <c r="L117" s="27"/>
    </row>
    <row r="118" ht="15" spans="1:12">
      <c r="A118" s="29"/>
      <c r="B118" s="30"/>
      <c r="C118" s="31"/>
      <c r="D118" s="32" t="s">
        <v>40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1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49</v>
      </c>
      <c r="D119" s="41"/>
      <c r="E119" s="42"/>
      <c r="F119" s="43">
        <f>F108+F118</f>
        <v>590</v>
      </c>
      <c r="G119" s="43">
        <f t="shared" ref="G119" si="58">G108+G118</f>
        <v>23.1</v>
      </c>
      <c r="H119" s="43">
        <f t="shared" ref="H119" si="59">H108+H118</f>
        <v>9.4</v>
      </c>
      <c r="I119" s="43">
        <f t="shared" ref="I119" si="60">I108+I118</f>
        <v>77.2</v>
      </c>
      <c r="J119" s="43">
        <f t="shared" ref="J119:L119" si="61">J108+J118</f>
        <v>485.5</v>
      </c>
      <c r="K119" s="43"/>
      <c r="L119" s="43">
        <f t="shared" si="61"/>
        <v>87.04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68</v>
      </c>
      <c r="F120" s="21">
        <v>150</v>
      </c>
      <c r="G120" s="21">
        <v>5.3</v>
      </c>
      <c r="H120" s="21">
        <v>4.9</v>
      </c>
      <c r="I120" s="21">
        <v>32.8</v>
      </c>
      <c r="J120" s="21">
        <v>196.8</v>
      </c>
      <c r="K120" s="49" t="s">
        <v>69</v>
      </c>
      <c r="L120" s="21">
        <v>8.54</v>
      </c>
    </row>
    <row r="121" ht="15" spans="1:12">
      <c r="A121" s="44"/>
      <c r="B121" s="23"/>
      <c r="C121" s="24"/>
      <c r="D121" s="25"/>
      <c r="E121" s="26" t="s">
        <v>86</v>
      </c>
      <c r="F121" s="27">
        <v>100</v>
      </c>
      <c r="G121" s="27">
        <v>14.1</v>
      </c>
      <c r="H121" s="27">
        <v>5.8</v>
      </c>
      <c r="I121" s="27">
        <v>4.4</v>
      </c>
      <c r="J121" s="27">
        <v>126.4</v>
      </c>
      <c r="K121" s="50" t="s">
        <v>87</v>
      </c>
      <c r="L121" s="27">
        <v>34.9</v>
      </c>
    </row>
    <row r="122" ht="15" spans="1:12">
      <c r="A122" s="44"/>
      <c r="B122" s="23"/>
      <c r="C122" s="24"/>
      <c r="D122" s="28" t="s">
        <v>32</v>
      </c>
      <c r="E122" s="26" t="s">
        <v>72</v>
      </c>
      <c r="F122" s="27">
        <v>200</v>
      </c>
      <c r="G122" s="27">
        <v>0</v>
      </c>
      <c r="H122" s="27">
        <v>0</v>
      </c>
      <c r="I122" s="27">
        <v>19.4</v>
      </c>
      <c r="J122" s="27">
        <v>77.6</v>
      </c>
      <c r="K122" s="50" t="s">
        <v>37</v>
      </c>
      <c r="L122" s="27">
        <v>9.9</v>
      </c>
    </row>
    <row r="123" ht="15" spans="1:12">
      <c r="A123" s="44"/>
      <c r="B123" s="23"/>
      <c r="C123" s="24"/>
      <c r="D123" s="28" t="s">
        <v>35</v>
      </c>
      <c r="E123" s="26" t="s">
        <v>36</v>
      </c>
      <c r="F123" s="27">
        <v>50</v>
      </c>
      <c r="G123" s="27">
        <v>3.8</v>
      </c>
      <c r="H123" s="27">
        <v>0.4</v>
      </c>
      <c r="I123" s="27">
        <v>24.6</v>
      </c>
      <c r="J123" s="27">
        <v>117.2</v>
      </c>
      <c r="K123" s="50" t="s">
        <v>37</v>
      </c>
      <c r="L123" s="27">
        <v>2.67</v>
      </c>
    </row>
    <row r="124" ht="15" spans="1:12">
      <c r="A124" s="44"/>
      <c r="B124" s="23"/>
      <c r="C124" s="24"/>
      <c r="D124" s="28" t="s">
        <v>38</v>
      </c>
      <c r="E124" s="26"/>
      <c r="F124" s="27"/>
      <c r="G124" s="27"/>
      <c r="H124" s="27"/>
      <c r="I124" s="27"/>
      <c r="J124" s="27"/>
      <c r="K124" s="50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0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0"/>
      <c r="L126" s="27"/>
    </row>
    <row r="127" ht="15" spans="1:12">
      <c r="A127" s="45"/>
      <c r="B127" s="30"/>
      <c r="C127" s="31"/>
      <c r="D127" s="32" t="s">
        <v>40</v>
      </c>
      <c r="E127" s="33"/>
      <c r="F127" s="34">
        <f>SUM(F120:F126)</f>
        <v>500</v>
      </c>
      <c r="G127" s="34">
        <f t="shared" ref="G127:J127" si="62">SUM(G120:G126)</f>
        <v>23.2</v>
      </c>
      <c r="H127" s="34">
        <f t="shared" si="62"/>
        <v>11.1</v>
      </c>
      <c r="I127" s="34">
        <f t="shared" si="62"/>
        <v>81.2</v>
      </c>
      <c r="J127" s="34">
        <f t="shared" si="62"/>
        <v>518</v>
      </c>
      <c r="K127" s="51"/>
      <c r="L127" s="34">
        <f t="shared" ref="L127" si="63">SUM(L120:L126)</f>
        <v>56.01</v>
      </c>
    </row>
    <row r="128" ht="15" spans="1:12">
      <c r="A128" s="36">
        <f>A120</f>
        <v>2</v>
      </c>
      <c r="B128" s="36">
        <f>B120</f>
        <v>2</v>
      </c>
      <c r="C128" s="37" t="s">
        <v>41</v>
      </c>
      <c r="D128" s="28" t="s">
        <v>42</v>
      </c>
      <c r="E128" s="26"/>
      <c r="F128" s="27"/>
      <c r="G128" s="27"/>
      <c r="H128" s="27"/>
      <c r="I128" s="27"/>
      <c r="J128" s="27"/>
      <c r="K128" s="50"/>
      <c r="L128" s="27"/>
    </row>
    <row r="129" ht="15" spans="1:12">
      <c r="A129" s="44"/>
      <c r="B129" s="23"/>
      <c r="C129" s="24"/>
      <c r="D129" s="28" t="s">
        <v>43</v>
      </c>
      <c r="E129" s="26"/>
      <c r="F129" s="27"/>
      <c r="G129" s="27"/>
      <c r="H129" s="27"/>
      <c r="I129" s="27"/>
      <c r="J129" s="27"/>
      <c r="K129" s="50"/>
      <c r="L129" s="27"/>
    </row>
    <row r="130" ht="15" spans="1:12">
      <c r="A130" s="44"/>
      <c r="B130" s="23"/>
      <c r="C130" s="24"/>
      <c r="D130" s="28" t="s">
        <v>44</v>
      </c>
      <c r="E130" s="26"/>
      <c r="F130" s="27"/>
      <c r="G130" s="27"/>
      <c r="H130" s="27"/>
      <c r="I130" s="27"/>
      <c r="J130" s="27"/>
      <c r="K130" s="50"/>
      <c r="L130" s="27"/>
    </row>
    <row r="131" ht="15" spans="1:12">
      <c r="A131" s="44"/>
      <c r="B131" s="23"/>
      <c r="C131" s="24"/>
      <c r="D131" s="28" t="s">
        <v>45</v>
      </c>
      <c r="E131" s="26"/>
      <c r="F131" s="27"/>
      <c r="G131" s="27"/>
      <c r="H131" s="27"/>
      <c r="I131" s="27"/>
      <c r="J131" s="27"/>
      <c r="K131" s="50"/>
      <c r="L131" s="27"/>
    </row>
    <row r="132" ht="15" spans="1:12">
      <c r="A132" s="44"/>
      <c r="B132" s="23"/>
      <c r="C132" s="24"/>
      <c r="D132" s="28" t="s">
        <v>46</v>
      </c>
      <c r="E132" s="26"/>
      <c r="F132" s="27"/>
      <c r="G132" s="27"/>
      <c r="H132" s="27"/>
      <c r="I132" s="27"/>
      <c r="J132" s="27"/>
      <c r="K132" s="50"/>
      <c r="L132" s="27"/>
    </row>
    <row r="133" ht="15" spans="1:12">
      <c r="A133" s="44"/>
      <c r="B133" s="23"/>
      <c r="C133" s="24"/>
      <c r="D133" s="28" t="s">
        <v>47</v>
      </c>
      <c r="E133" s="26"/>
      <c r="F133" s="27"/>
      <c r="G133" s="27"/>
      <c r="H133" s="27"/>
      <c r="I133" s="27"/>
      <c r="J133" s="27"/>
      <c r="K133" s="50"/>
      <c r="L133" s="27"/>
    </row>
    <row r="134" ht="15" spans="1:12">
      <c r="A134" s="44"/>
      <c r="B134" s="23"/>
      <c r="C134" s="24"/>
      <c r="D134" s="28" t="s">
        <v>48</v>
      </c>
      <c r="E134" s="26"/>
      <c r="F134" s="27"/>
      <c r="G134" s="27"/>
      <c r="H134" s="27"/>
      <c r="I134" s="27"/>
      <c r="J134" s="27"/>
      <c r="K134" s="50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0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0"/>
      <c r="L136" s="27"/>
    </row>
    <row r="137" ht="15" spans="1:12">
      <c r="A137" s="45"/>
      <c r="B137" s="30"/>
      <c r="C137" s="31"/>
      <c r="D137" s="32" t="s">
        <v>40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1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49</v>
      </c>
      <c r="D138" s="41"/>
      <c r="E138" s="42"/>
      <c r="F138" s="43">
        <f>F127+F137</f>
        <v>500</v>
      </c>
      <c r="G138" s="43">
        <f t="shared" ref="G138" si="66">G127+G137</f>
        <v>23.2</v>
      </c>
      <c r="H138" s="43">
        <f t="shared" ref="H138" si="67">H127+H137</f>
        <v>11.1</v>
      </c>
      <c r="I138" s="43">
        <f t="shared" ref="I138" si="68">I127+I137</f>
        <v>81.2</v>
      </c>
      <c r="J138" s="43">
        <f t="shared" ref="J138:L138" si="69">J127+J137</f>
        <v>518</v>
      </c>
      <c r="K138" s="43"/>
      <c r="L138" s="43">
        <f t="shared" si="69"/>
        <v>56.01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88</v>
      </c>
      <c r="F139" s="21">
        <v>150</v>
      </c>
      <c r="G139" s="21">
        <v>4.5</v>
      </c>
      <c r="H139" s="21">
        <v>5.5</v>
      </c>
      <c r="I139" s="21">
        <v>26.5</v>
      </c>
      <c r="J139" s="21">
        <v>173.7</v>
      </c>
      <c r="K139" s="49" t="s">
        <v>89</v>
      </c>
      <c r="L139" s="21">
        <v>15.33</v>
      </c>
    </row>
    <row r="140" ht="15" spans="1:12">
      <c r="A140" s="22"/>
      <c r="B140" s="23"/>
      <c r="C140" s="24"/>
      <c r="D140" s="25"/>
      <c r="E140" s="26" t="s">
        <v>90</v>
      </c>
      <c r="F140" s="27">
        <v>80</v>
      </c>
      <c r="G140" s="27">
        <v>15.2</v>
      </c>
      <c r="H140" s="27">
        <v>17.6</v>
      </c>
      <c r="I140" s="27">
        <v>4.4</v>
      </c>
      <c r="J140" s="27">
        <v>236.5</v>
      </c>
      <c r="K140" s="50" t="s">
        <v>91</v>
      </c>
      <c r="L140" s="27">
        <v>55.5</v>
      </c>
    </row>
    <row r="141" ht="15" spans="1:12">
      <c r="A141" s="22"/>
      <c r="B141" s="23"/>
      <c r="C141" s="24"/>
      <c r="D141" s="28" t="s">
        <v>32</v>
      </c>
      <c r="E141" s="26" t="s">
        <v>92</v>
      </c>
      <c r="F141" s="27">
        <v>200</v>
      </c>
      <c r="G141" s="27">
        <v>0.2</v>
      </c>
      <c r="H141" s="27">
        <v>0.1</v>
      </c>
      <c r="I141" s="27">
        <v>7.5</v>
      </c>
      <c r="J141" s="27">
        <v>31.7</v>
      </c>
      <c r="K141" s="50" t="s">
        <v>93</v>
      </c>
      <c r="L141" s="27">
        <v>7.14</v>
      </c>
    </row>
    <row r="142" ht="15.75" customHeight="1" spans="1:12">
      <c r="A142" s="22"/>
      <c r="B142" s="23"/>
      <c r="C142" s="24"/>
      <c r="D142" s="28" t="s">
        <v>35</v>
      </c>
      <c r="E142" s="26" t="s">
        <v>66</v>
      </c>
      <c r="F142" s="27">
        <v>40</v>
      </c>
      <c r="G142" s="27">
        <v>2.6</v>
      </c>
      <c r="H142" s="27">
        <v>0.5</v>
      </c>
      <c r="I142" s="27">
        <v>13.4</v>
      </c>
      <c r="J142" s="27">
        <v>68.3</v>
      </c>
      <c r="K142" s="50" t="s">
        <v>37</v>
      </c>
      <c r="L142" s="27">
        <v>1.9</v>
      </c>
    </row>
    <row r="143" ht="15" spans="1:12">
      <c r="A143" s="22"/>
      <c r="B143" s="23"/>
      <c r="C143" s="24"/>
      <c r="D143" s="28" t="s">
        <v>38</v>
      </c>
      <c r="E143" s="26" t="s">
        <v>94</v>
      </c>
      <c r="F143" s="27">
        <v>150</v>
      </c>
      <c r="G143" s="27">
        <v>0.6</v>
      </c>
      <c r="H143" s="27">
        <v>0.6</v>
      </c>
      <c r="I143" s="27">
        <v>14.7</v>
      </c>
      <c r="J143" s="27">
        <v>66.6</v>
      </c>
      <c r="K143" s="50" t="s">
        <v>37</v>
      </c>
      <c r="L143" s="27">
        <v>21.83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0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0"/>
      <c r="L145" s="27"/>
    </row>
    <row r="146" ht="15" spans="1:12">
      <c r="A146" s="29"/>
      <c r="B146" s="30"/>
      <c r="C146" s="31"/>
      <c r="D146" s="32" t="s">
        <v>40</v>
      </c>
      <c r="E146" s="33"/>
      <c r="F146" s="34">
        <f>SUM(F139:F145)</f>
        <v>620</v>
      </c>
      <c r="G146" s="34">
        <f t="shared" ref="G146:J146" si="70">SUM(G139:G145)</f>
        <v>23.1</v>
      </c>
      <c r="H146" s="34">
        <f t="shared" si="70"/>
        <v>24.3</v>
      </c>
      <c r="I146" s="34">
        <f t="shared" si="70"/>
        <v>66.5</v>
      </c>
      <c r="J146" s="34">
        <f t="shared" si="70"/>
        <v>576.8</v>
      </c>
      <c r="K146" s="51"/>
      <c r="L146" s="34">
        <f t="shared" ref="L146" si="71">SUM(L139:L145)</f>
        <v>101.7</v>
      </c>
    </row>
    <row r="147" ht="15" spans="1:12">
      <c r="A147" s="35">
        <f>A139</f>
        <v>2</v>
      </c>
      <c r="B147" s="36">
        <f>B139</f>
        <v>3</v>
      </c>
      <c r="C147" s="37" t="s">
        <v>41</v>
      </c>
      <c r="D147" s="28" t="s">
        <v>42</v>
      </c>
      <c r="E147" s="26"/>
      <c r="F147" s="27"/>
      <c r="G147" s="27"/>
      <c r="H147" s="27"/>
      <c r="I147" s="27"/>
      <c r="J147" s="27"/>
      <c r="K147" s="50"/>
      <c r="L147" s="27"/>
    </row>
    <row r="148" ht="15" spans="1:12">
      <c r="A148" s="22"/>
      <c r="B148" s="23"/>
      <c r="C148" s="24"/>
      <c r="D148" s="28" t="s">
        <v>43</v>
      </c>
      <c r="E148" s="26"/>
      <c r="F148" s="27"/>
      <c r="G148" s="27"/>
      <c r="H148" s="27"/>
      <c r="I148" s="27"/>
      <c r="J148" s="27"/>
      <c r="K148" s="50"/>
      <c r="L148" s="27"/>
    </row>
    <row r="149" ht="15" spans="1:12">
      <c r="A149" s="22"/>
      <c r="B149" s="23"/>
      <c r="C149" s="24"/>
      <c r="D149" s="28" t="s">
        <v>44</v>
      </c>
      <c r="E149" s="26"/>
      <c r="F149" s="27"/>
      <c r="G149" s="27"/>
      <c r="H149" s="27"/>
      <c r="I149" s="27"/>
      <c r="J149" s="27"/>
      <c r="K149" s="50"/>
      <c r="L149" s="27"/>
    </row>
    <row r="150" ht="15" spans="1:12">
      <c r="A150" s="22"/>
      <c r="B150" s="23"/>
      <c r="C150" s="24"/>
      <c r="D150" s="28" t="s">
        <v>45</v>
      </c>
      <c r="E150" s="26"/>
      <c r="F150" s="27"/>
      <c r="G150" s="27"/>
      <c r="H150" s="27"/>
      <c r="I150" s="27"/>
      <c r="J150" s="27"/>
      <c r="K150" s="50"/>
      <c r="L150" s="27"/>
    </row>
    <row r="151" ht="15" spans="1:12">
      <c r="A151" s="22"/>
      <c r="B151" s="23"/>
      <c r="C151" s="24"/>
      <c r="D151" s="28" t="s">
        <v>46</v>
      </c>
      <c r="E151" s="26"/>
      <c r="F151" s="27"/>
      <c r="G151" s="27"/>
      <c r="H151" s="27"/>
      <c r="I151" s="27"/>
      <c r="J151" s="27"/>
      <c r="K151" s="50"/>
      <c r="L151" s="27"/>
    </row>
    <row r="152" ht="15" spans="1:12">
      <c r="A152" s="22"/>
      <c r="B152" s="23"/>
      <c r="C152" s="24"/>
      <c r="D152" s="28" t="s">
        <v>47</v>
      </c>
      <c r="E152" s="26"/>
      <c r="F152" s="27"/>
      <c r="G152" s="27"/>
      <c r="H152" s="27"/>
      <c r="I152" s="27"/>
      <c r="J152" s="27"/>
      <c r="K152" s="50"/>
      <c r="L152" s="27"/>
    </row>
    <row r="153" ht="15" spans="1:12">
      <c r="A153" s="22"/>
      <c r="B153" s="23"/>
      <c r="C153" s="24"/>
      <c r="D153" s="28" t="s">
        <v>48</v>
      </c>
      <c r="E153" s="26"/>
      <c r="F153" s="27"/>
      <c r="G153" s="27"/>
      <c r="H153" s="27"/>
      <c r="I153" s="27"/>
      <c r="J153" s="27"/>
      <c r="K153" s="50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0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0"/>
      <c r="L155" s="27"/>
    </row>
    <row r="156" ht="15" spans="1:12">
      <c r="A156" s="29"/>
      <c r="B156" s="30"/>
      <c r="C156" s="31"/>
      <c r="D156" s="32" t="s">
        <v>40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1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49</v>
      </c>
      <c r="D157" s="41"/>
      <c r="E157" s="42"/>
      <c r="F157" s="43">
        <f>F146+F156</f>
        <v>620</v>
      </c>
      <c r="G157" s="43">
        <f t="shared" ref="G157" si="74">G146+G156</f>
        <v>23.1</v>
      </c>
      <c r="H157" s="43">
        <f t="shared" ref="H157" si="75">H146+H156</f>
        <v>24.3</v>
      </c>
      <c r="I157" s="43">
        <f t="shared" ref="I157" si="76">I146+I156</f>
        <v>66.5</v>
      </c>
      <c r="J157" s="43">
        <f t="shared" ref="J157:L157" si="77">J146+J156</f>
        <v>576.8</v>
      </c>
      <c r="K157" s="43"/>
      <c r="L157" s="43">
        <f t="shared" si="77"/>
        <v>101.7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95</v>
      </c>
      <c r="F158" s="21">
        <v>150</v>
      </c>
      <c r="G158" s="21">
        <v>14.5</v>
      </c>
      <c r="H158" s="21">
        <v>1.3</v>
      </c>
      <c r="I158" s="21">
        <v>33.8</v>
      </c>
      <c r="J158" s="21">
        <v>204.8</v>
      </c>
      <c r="K158" s="49" t="s">
        <v>96</v>
      </c>
      <c r="L158" s="21">
        <v>4.51</v>
      </c>
    </row>
    <row r="159" ht="15" spans="1:12">
      <c r="A159" s="22"/>
      <c r="B159" s="23"/>
      <c r="C159" s="24"/>
      <c r="D159" s="25"/>
      <c r="E159" s="26" t="s">
        <v>97</v>
      </c>
      <c r="F159" s="27">
        <v>80</v>
      </c>
      <c r="G159" s="27">
        <v>15.3</v>
      </c>
      <c r="H159" s="27">
        <v>3.4</v>
      </c>
      <c r="I159" s="27">
        <v>10.7</v>
      </c>
      <c r="J159" s="27">
        <v>134.9</v>
      </c>
      <c r="K159" s="50" t="s">
        <v>98</v>
      </c>
      <c r="L159" s="27">
        <v>32.6</v>
      </c>
    </row>
    <row r="160" ht="15" spans="1:12">
      <c r="A160" s="22"/>
      <c r="B160" s="23"/>
      <c r="C160" s="24"/>
      <c r="D160" s="28" t="s">
        <v>32</v>
      </c>
      <c r="E160" s="26" t="s">
        <v>64</v>
      </c>
      <c r="F160" s="27">
        <v>200</v>
      </c>
      <c r="G160" s="27">
        <v>0.4</v>
      </c>
      <c r="H160" s="27">
        <v>0</v>
      </c>
      <c r="I160" s="27">
        <v>19.8</v>
      </c>
      <c r="J160" s="27">
        <v>80.8</v>
      </c>
      <c r="K160" s="50" t="s">
        <v>99</v>
      </c>
      <c r="L160" s="27">
        <v>5.12</v>
      </c>
    </row>
    <row r="161" ht="15" spans="1:12">
      <c r="A161" s="22"/>
      <c r="B161" s="23"/>
      <c r="C161" s="24"/>
      <c r="D161" s="28" t="s">
        <v>35</v>
      </c>
      <c r="E161" s="26" t="s">
        <v>36</v>
      </c>
      <c r="F161" s="27">
        <v>40</v>
      </c>
      <c r="G161" s="27">
        <v>3</v>
      </c>
      <c r="H161" s="27">
        <v>0.3</v>
      </c>
      <c r="I161" s="27">
        <v>19.7</v>
      </c>
      <c r="J161" s="27">
        <v>93.8</v>
      </c>
      <c r="K161" s="50" t="s">
        <v>37</v>
      </c>
      <c r="L161" s="27">
        <v>2.13</v>
      </c>
    </row>
    <row r="162" ht="15" spans="1:12">
      <c r="A162" s="22"/>
      <c r="B162" s="23"/>
      <c r="C162" s="24"/>
      <c r="D162" s="28" t="s">
        <v>38</v>
      </c>
      <c r="E162" s="26"/>
      <c r="F162" s="27"/>
      <c r="G162" s="27"/>
      <c r="H162" s="27"/>
      <c r="I162" s="27"/>
      <c r="J162" s="27"/>
      <c r="K162" s="50"/>
      <c r="L162" s="27"/>
    </row>
    <row r="163" ht="15" spans="1:12">
      <c r="A163" s="22"/>
      <c r="B163" s="23"/>
      <c r="C163" s="24"/>
      <c r="D163" s="52" t="s">
        <v>100</v>
      </c>
      <c r="E163" s="53" t="s">
        <v>75</v>
      </c>
      <c r="F163" s="27">
        <v>30</v>
      </c>
      <c r="G163" s="27">
        <v>1</v>
      </c>
      <c r="H163" s="27">
        <v>0.7</v>
      </c>
      <c r="I163" s="27">
        <v>2.7</v>
      </c>
      <c r="J163" s="27">
        <v>21.2</v>
      </c>
      <c r="K163" s="55" t="s">
        <v>76</v>
      </c>
      <c r="L163" s="27">
        <v>2.54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0"/>
      <c r="L164" s="27"/>
    </row>
    <row r="165" ht="15" spans="1:12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50"/>
      <c r="L165" s="27"/>
    </row>
    <row r="166" ht="15" spans="1:12">
      <c r="A166" s="29"/>
      <c r="B166" s="30"/>
      <c r="C166" s="31"/>
      <c r="D166" s="32" t="s">
        <v>40</v>
      </c>
      <c r="E166" s="33"/>
      <c r="F166" s="34">
        <f>SUM(F158:F165)</f>
        <v>500</v>
      </c>
      <c r="G166" s="34">
        <f t="shared" ref="G166:J166" si="78">SUM(G158:G165)</f>
        <v>34.2</v>
      </c>
      <c r="H166" s="34">
        <f t="shared" si="78"/>
        <v>5.7</v>
      </c>
      <c r="I166" s="34">
        <f t="shared" si="78"/>
        <v>86.7</v>
      </c>
      <c r="J166" s="34">
        <f t="shared" si="78"/>
        <v>535.5</v>
      </c>
      <c r="K166" s="51"/>
      <c r="L166" s="34">
        <f>SUM(L158:L165)</f>
        <v>46.9</v>
      </c>
    </row>
    <row r="167" ht="15" spans="1:12">
      <c r="A167" s="35">
        <f>A158</f>
        <v>2</v>
      </c>
      <c r="B167" s="36">
        <f>B158</f>
        <v>4</v>
      </c>
      <c r="C167" s="37" t="s">
        <v>41</v>
      </c>
      <c r="D167" s="28" t="s">
        <v>42</v>
      </c>
      <c r="E167" s="26"/>
      <c r="F167" s="27"/>
      <c r="G167" s="27"/>
      <c r="H167" s="27"/>
      <c r="I167" s="27"/>
      <c r="J167" s="27"/>
      <c r="K167" s="50"/>
      <c r="L167" s="27"/>
    </row>
    <row r="168" ht="15" spans="1:12">
      <c r="A168" s="22"/>
      <c r="B168" s="23"/>
      <c r="C168" s="24"/>
      <c r="D168" s="28" t="s">
        <v>43</v>
      </c>
      <c r="E168" s="26"/>
      <c r="F168" s="27"/>
      <c r="G168" s="27"/>
      <c r="H168" s="27"/>
      <c r="I168" s="27"/>
      <c r="J168" s="27"/>
      <c r="K168" s="50"/>
      <c r="L168" s="27"/>
    </row>
    <row r="169" ht="15" spans="1:12">
      <c r="A169" s="22"/>
      <c r="B169" s="23"/>
      <c r="C169" s="24"/>
      <c r="D169" s="28" t="s">
        <v>44</v>
      </c>
      <c r="E169" s="26"/>
      <c r="F169" s="27"/>
      <c r="G169" s="27"/>
      <c r="H169" s="27"/>
      <c r="I169" s="27"/>
      <c r="J169" s="27"/>
      <c r="K169" s="50"/>
      <c r="L169" s="27"/>
    </row>
    <row r="170" ht="15" spans="1:12">
      <c r="A170" s="22"/>
      <c r="B170" s="23"/>
      <c r="C170" s="24"/>
      <c r="D170" s="28" t="s">
        <v>45</v>
      </c>
      <c r="E170" s="26"/>
      <c r="F170" s="27"/>
      <c r="G170" s="27"/>
      <c r="H170" s="27"/>
      <c r="I170" s="27"/>
      <c r="J170" s="27"/>
      <c r="K170" s="50"/>
      <c r="L170" s="27"/>
    </row>
    <row r="171" ht="15" spans="1:12">
      <c r="A171" s="22"/>
      <c r="B171" s="23"/>
      <c r="C171" s="24"/>
      <c r="D171" s="28" t="s">
        <v>46</v>
      </c>
      <c r="E171" s="26"/>
      <c r="F171" s="27"/>
      <c r="G171" s="27"/>
      <c r="H171" s="27"/>
      <c r="I171" s="27"/>
      <c r="J171" s="27"/>
      <c r="K171" s="50"/>
      <c r="L171" s="27"/>
    </row>
    <row r="172" ht="15" spans="1:12">
      <c r="A172" s="22"/>
      <c r="B172" s="23"/>
      <c r="C172" s="24"/>
      <c r="D172" s="28" t="s">
        <v>47</v>
      </c>
      <c r="E172" s="26"/>
      <c r="F172" s="27"/>
      <c r="G172" s="27"/>
      <c r="H172" s="27"/>
      <c r="I172" s="27"/>
      <c r="J172" s="27"/>
      <c r="K172" s="50"/>
      <c r="L172" s="27"/>
    </row>
    <row r="173" ht="15" spans="1:12">
      <c r="A173" s="22"/>
      <c r="B173" s="23"/>
      <c r="C173" s="24"/>
      <c r="D173" s="28" t="s">
        <v>48</v>
      </c>
      <c r="E173" s="26"/>
      <c r="F173" s="27"/>
      <c r="G173" s="27"/>
      <c r="H173" s="27"/>
      <c r="I173" s="27"/>
      <c r="J173" s="27"/>
      <c r="K173" s="50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0"/>
      <c r="L174" s="27"/>
    </row>
    <row r="175" ht="15" spans="1:12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50"/>
      <c r="L175" s="27"/>
    </row>
    <row r="176" ht="15" spans="1:12">
      <c r="A176" s="29"/>
      <c r="B176" s="30"/>
      <c r="C176" s="31"/>
      <c r="D176" s="32" t="s">
        <v>40</v>
      </c>
      <c r="E176" s="33"/>
      <c r="F176" s="34">
        <f>SUM(F167:F175)</f>
        <v>0</v>
      </c>
      <c r="G176" s="34">
        <f t="shared" ref="G176:J176" si="79">SUM(G167:G175)</f>
        <v>0</v>
      </c>
      <c r="H176" s="34">
        <f t="shared" si="79"/>
        <v>0</v>
      </c>
      <c r="I176" s="34">
        <f t="shared" si="79"/>
        <v>0</v>
      </c>
      <c r="J176" s="34">
        <f t="shared" si="79"/>
        <v>0</v>
      </c>
      <c r="K176" s="51"/>
      <c r="L176" s="34">
        <f t="shared" ref="L176" si="80">SUM(L167:L175)</f>
        <v>0</v>
      </c>
    </row>
    <row r="177" ht="13.5" spans="1:12">
      <c r="A177" s="38">
        <f>A158</f>
        <v>2</v>
      </c>
      <c r="B177" s="39">
        <f>B158</f>
        <v>4</v>
      </c>
      <c r="C177" s="40" t="s">
        <v>49</v>
      </c>
      <c r="D177" s="41"/>
      <c r="E177" s="42"/>
      <c r="F177" s="43">
        <f>F166+F176</f>
        <v>500</v>
      </c>
      <c r="G177" s="43">
        <f t="shared" ref="G177" si="81">G166+G176</f>
        <v>34.2</v>
      </c>
      <c r="H177" s="43">
        <f t="shared" ref="H177" si="82">H166+H176</f>
        <v>5.7</v>
      </c>
      <c r="I177" s="43">
        <f t="shared" ref="I177" si="83">I166+I176</f>
        <v>86.7</v>
      </c>
      <c r="J177" s="43">
        <f t="shared" ref="J177" si="84">J166+J176</f>
        <v>535.5</v>
      </c>
      <c r="K177" s="43"/>
      <c r="L177" s="43">
        <f>L166+L176</f>
        <v>46.9</v>
      </c>
    </row>
    <row r="178" ht="15" spans="1:12">
      <c r="A178" s="16">
        <v>2</v>
      </c>
      <c r="B178" s="17">
        <v>5</v>
      </c>
      <c r="C178" s="18" t="s">
        <v>26</v>
      </c>
      <c r="D178" s="19" t="s">
        <v>27</v>
      </c>
      <c r="E178" s="54" t="s">
        <v>101</v>
      </c>
      <c r="F178" s="21">
        <v>200</v>
      </c>
      <c r="G178" s="21">
        <v>27.2</v>
      </c>
      <c r="H178" s="21">
        <v>8.1</v>
      </c>
      <c r="I178" s="21">
        <v>33.2</v>
      </c>
      <c r="J178" s="21">
        <v>314.6</v>
      </c>
      <c r="K178" s="56" t="s">
        <v>102</v>
      </c>
      <c r="L178" s="21">
        <v>56.34</v>
      </c>
    </row>
    <row r="179" ht="15" spans="1:12">
      <c r="A179" s="22"/>
      <c r="B179" s="23"/>
      <c r="C179" s="24"/>
      <c r="D179" s="25"/>
      <c r="E179" s="53"/>
      <c r="F179" s="27"/>
      <c r="G179" s="27"/>
      <c r="H179" s="27"/>
      <c r="I179" s="27"/>
      <c r="J179" s="27"/>
      <c r="K179" s="55"/>
      <c r="L179" s="27"/>
    </row>
    <row r="180" ht="15" spans="1:12">
      <c r="A180" s="22"/>
      <c r="B180" s="23"/>
      <c r="C180" s="24"/>
      <c r="D180" s="28" t="s">
        <v>32</v>
      </c>
      <c r="E180" s="53" t="s">
        <v>79</v>
      </c>
      <c r="F180" s="27">
        <v>200</v>
      </c>
      <c r="G180" s="27">
        <v>3.9</v>
      </c>
      <c r="H180" s="27">
        <v>2.9</v>
      </c>
      <c r="I180" s="27">
        <v>11.2</v>
      </c>
      <c r="J180" s="27">
        <v>86</v>
      </c>
      <c r="K180" s="55" t="s">
        <v>80</v>
      </c>
      <c r="L180" s="27">
        <v>10.13</v>
      </c>
    </row>
    <row r="181" ht="15" spans="1:12">
      <c r="A181" s="22"/>
      <c r="B181" s="23"/>
      <c r="C181" s="24"/>
      <c r="D181" s="28" t="s">
        <v>35</v>
      </c>
      <c r="E181" s="53" t="s">
        <v>36</v>
      </c>
      <c r="F181" s="27">
        <v>40</v>
      </c>
      <c r="G181" s="27">
        <v>3</v>
      </c>
      <c r="H181" s="27">
        <v>0.3</v>
      </c>
      <c r="I181" s="27">
        <v>19.7</v>
      </c>
      <c r="J181" s="27">
        <v>93.8</v>
      </c>
      <c r="K181" s="55" t="s">
        <v>37</v>
      </c>
      <c r="L181" s="27">
        <v>2.13</v>
      </c>
    </row>
    <row r="182" ht="15" spans="1:12">
      <c r="A182" s="22"/>
      <c r="B182" s="23"/>
      <c r="C182" s="24"/>
      <c r="D182" s="28" t="s">
        <v>38</v>
      </c>
      <c r="E182" s="53" t="s">
        <v>39</v>
      </c>
      <c r="F182" s="27">
        <v>70</v>
      </c>
      <c r="G182" s="27">
        <v>0.6</v>
      </c>
      <c r="H182" s="27">
        <v>0.1</v>
      </c>
      <c r="I182" s="27">
        <v>5.3</v>
      </c>
      <c r="J182" s="27">
        <v>24.5</v>
      </c>
      <c r="K182" s="55" t="s">
        <v>37</v>
      </c>
      <c r="L182" s="27">
        <v>16.45</v>
      </c>
    </row>
    <row r="183" ht="15" spans="1:12">
      <c r="A183" s="22"/>
      <c r="B183" s="23"/>
      <c r="C183" s="24"/>
      <c r="D183" s="25" t="s">
        <v>55</v>
      </c>
      <c r="E183" s="26" t="s">
        <v>58</v>
      </c>
      <c r="F183" s="27">
        <v>10</v>
      </c>
      <c r="G183" s="27">
        <v>0.1</v>
      </c>
      <c r="H183" s="27">
        <v>7.3</v>
      </c>
      <c r="I183" s="27">
        <v>0.1</v>
      </c>
      <c r="J183" s="27">
        <v>66.1</v>
      </c>
      <c r="K183" s="50" t="s">
        <v>59</v>
      </c>
      <c r="L183" s="27">
        <v>10</v>
      </c>
    </row>
    <row r="184" ht="15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0"/>
      <c r="L184" s="27"/>
    </row>
    <row r="185" ht="15.75" customHeight="1" spans="1:12">
      <c r="A185" s="29"/>
      <c r="B185" s="30"/>
      <c r="C185" s="31"/>
      <c r="D185" s="32" t="s">
        <v>40</v>
      </c>
      <c r="E185" s="33"/>
      <c r="F185" s="34">
        <f>SUM(F178:F184)</f>
        <v>520</v>
      </c>
      <c r="G185" s="34">
        <f t="shared" ref="G185:J185" si="85">SUM(G178:G184)</f>
        <v>34.8</v>
      </c>
      <c r="H185" s="34">
        <f t="shared" si="85"/>
        <v>18.7</v>
      </c>
      <c r="I185" s="34">
        <f t="shared" si="85"/>
        <v>69.5</v>
      </c>
      <c r="J185" s="34">
        <f t="shared" si="85"/>
        <v>585</v>
      </c>
      <c r="K185" s="51"/>
      <c r="L185" s="34">
        <f t="shared" ref="L185" si="86">SUM(L178:L184)</f>
        <v>95.05</v>
      </c>
    </row>
    <row r="186" ht="15" spans="1:12">
      <c r="A186" s="35">
        <f>A178</f>
        <v>2</v>
      </c>
      <c r="B186" s="36">
        <f>B178</f>
        <v>5</v>
      </c>
      <c r="C186" s="37" t="s">
        <v>41</v>
      </c>
      <c r="D186" s="28" t="s">
        <v>42</v>
      </c>
      <c r="E186" s="26"/>
      <c r="F186" s="27"/>
      <c r="G186" s="27"/>
      <c r="H186" s="27"/>
      <c r="I186" s="27"/>
      <c r="J186" s="27"/>
      <c r="K186" s="50"/>
      <c r="L186" s="27"/>
    </row>
    <row r="187" ht="15" spans="1:12">
      <c r="A187" s="22"/>
      <c r="B187" s="23"/>
      <c r="C187" s="24"/>
      <c r="D187" s="28" t="s">
        <v>43</v>
      </c>
      <c r="E187" s="26"/>
      <c r="F187" s="27"/>
      <c r="G187" s="27"/>
      <c r="H187" s="27"/>
      <c r="I187" s="27"/>
      <c r="J187" s="27"/>
      <c r="K187" s="50"/>
      <c r="L187" s="27"/>
    </row>
    <row r="188" ht="15" spans="1:12">
      <c r="A188" s="22"/>
      <c r="B188" s="23"/>
      <c r="C188" s="24"/>
      <c r="D188" s="28" t="s">
        <v>44</v>
      </c>
      <c r="E188" s="26"/>
      <c r="F188" s="27"/>
      <c r="G188" s="27"/>
      <c r="H188" s="27"/>
      <c r="I188" s="27"/>
      <c r="J188" s="27"/>
      <c r="K188" s="50"/>
      <c r="L188" s="27"/>
    </row>
    <row r="189" ht="15" spans="1:12">
      <c r="A189" s="22"/>
      <c r="B189" s="23"/>
      <c r="C189" s="24"/>
      <c r="D189" s="28" t="s">
        <v>45</v>
      </c>
      <c r="E189" s="26"/>
      <c r="F189" s="27"/>
      <c r="G189" s="27"/>
      <c r="H189" s="27"/>
      <c r="I189" s="27"/>
      <c r="J189" s="27"/>
      <c r="K189" s="50"/>
      <c r="L189" s="27"/>
    </row>
    <row r="190" ht="15" spans="1:12">
      <c r="A190" s="22"/>
      <c r="B190" s="23"/>
      <c r="C190" s="24"/>
      <c r="D190" s="28" t="s">
        <v>46</v>
      </c>
      <c r="E190" s="26"/>
      <c r="F190" s="27"/>
      <c r="G190" s="27"/>
      <c r="H190" s="27"/>
      <c r="I190" s="27"/>
      <c r="J190" s="27"/>
      <c r="K190" s="50"/>
      <c r="L190" s="27"/>
    </row>
    <row r="191" ht="15" spans="1:12">
      <c r="A191" s="22"/>
      <c r="B191" s="23"/>
      <c r="C191" s="24"/>
      <c r="D191" s="28" t="s">
        <v>47</v>
      </c>
      <c r="E191" s="26"/>
      <c r="F191" s="27"/>
      <c r="G191" s="27"/>
      <c r="H191" s="27"/>
      <c r="I191" s="27"/>
      <c r="J191" s="27"/>
      <c r="K191" s="50"/>
      <c r="L191" s="27"/>
    </row>
    <row r="192" ht="15" spans="1:12">
      <c r="A192" s="22"/>
      <c r="B192" s="23"/>
      <c r="C192" s="24"/>
      <c r="D192" s="28" t="s">
        <v>48</v>
      </c>
      <c r="E192" s="26"/>
      <c r="F192" s="27"/>
      <c r="G192" s="27"/>
      <c r="H192" s="27"/>
      <c r="I192" s="27"/>
      <c r="J192" s="27"/>
      <c r="K192" s="50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0"/>
      <c r="L193" s="27"/>
    </row>
    <row r="194" ht="15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0"/>
      <c r="L194" s="27"/>
    </row>
    <row r="195" ht="15" spans="1:12">
      <c r="A195" s="29"/>
      <c r="B195" s="30"/>
      <c r="C195" s="31"/>
      <c r="D195" s="32" t="s">
        <v>40</v>
      </c>
      <c r="E195" s="33"/>
      <c r="F195" s="34">
        <f>SUM(F186:F194)</f>
        <v>0</v>
      </c>
      <c r="G195" s="34">
        <f t="shared" ref="G195:J195" si="87">SUM(G186:G194)</f>
        <v>0</v>
      </c>
      <c r="H195" s="34">
        <f t="shared" si="87"/>
        <v>0</v>
      </c>
      <c r="I195" s="34">
        <f t="shared" si="87"/>
        <v>0</v>
      </c>
      <c r="J195" s="34">
        <f t="shared" si="87"/>
        <v>0</v>
      </c>
      <c r="K195" s="51"/>
      <c r="L195" s="34">
        <f t="shared" ref="L195" si="88">SUM(L186:L194)</f>
        <v>0</v>
      </c>
    </row>
    <row r="196" ht="13.5" spans="1:12">
      <c r="A196" s="38">
        <f>A178</f>
        <v>2</v>
      </c>
      <c r="B196" s="39">
        <f>B178</f>
        <v>5</v>
      </c>
      <c r="C196" s="40" t="s">
        <v>49</v>
      </c>
      <c r="D196" s="41"/>
      <c r="E196" s="42"/>
      <c r="F196" s="43">
        <f>F185+F195</f>
        <v>520</v>
      </c>
      <c r="G196" s="43">
        <f t="shared" ref="G196" si="89">G185+G195</f>
        <v>34.8</v>
      </c>
      <c r="H196" s="43">
        <f t="shared" ref="H196" si="90">H185+H195</f>
        <v>18.7</v>
      </c>
      <c r="I196" s="43">
        <f t="shared" ref="I196" si="91">I185+I195</f>
        <v>69.5</v>
      </c>
      <c r="J196" s="43">
        <f t="shared" ref="J196:L196" si="92">J185+J195</f>
        <v>585</v>
      </c>
      <c r="K196" s="43"/>
      <c r="L196" s="43">
        <f t="shared" si="92"/>
        <v>95.05</v>
      </c>
    </row>
    <row r="197" ht="13.5" spans="1:12">
      <c r="A197" s="57"/>
      <c r="B197" s="58"/>
      <c r="C197" s="59" t="s">
        <v>103</v>
      </c>
      <c r="D197" s="59"/>
      <c r="E197" s="59"/>
      <c r="F197" s="60">
        <f>(F24+F43+F62+F81+F100+F119+F138+F157+F177+F196)/(IF(F24=0,0,1)+IF(F43=0,0,1)+IF(F62=0,0,1)+IF(F81=0,0,1)+IF(F100=0,0,1)+IF(F119=0,0,1)+IF(F138=0,0,1)+IF(F157=0,0,1)+IF(F177=0,0,1)+IF(F196=0,0,1))</f>
        <v>546</v>
      </c>
      <c r="G197" s="60">
        <f t="shared" ref="G197:J197" si="93">(G24+G43+G62+G81+G100+G119+G138+G157+G177+G196)/(IF(G24=0,0,1)+IF(G43=0,0,1)+IF(G62=0,0,1)+IF(G81=0,0,1)+IF(G100=0,0,1)+IF(G119=0,0,1)+IF(G138=0,0,1)+IF(G157=0,0,1)+IF(G177=0,0,1)+IF(G196=0,0,1))</f>
        <v>24.13</v>
      </c>
      <c r="H197" s="60">
        <f t="shared" si="93"/>
        <v>14.55</v>
      </c>
      <c r="I197" s="60">
        <f t="shared" si="93"/>
        <v>77.29</v>
      </c>
      <c r="J197" s="60">
        <f t="shared" si="93"/>
        <v>536.54</v>
      </c>
      <c r="K197" s="60"/>
      <c r="L197" s="60">
        <f t="shared" ref="L197" si="94">(L24+L43+L62+L81+L100+L119+L138+L157+L177+L196)/(IF(L24=0,0,1)+IF(L43=0,0,1)+IF(L62=0,0,1)+IF(L81=0,0,1)+IF(L100=0,0,1)+IF(L119=0,0,1)+IF(L138=0,0,1)+IF(L157=0,0,1)+IF(L177=0,0,1)+IF(L196=0,0,1))</f>
        <v>73.526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7:D177"/>
    <mergeCell ref="C196:D196"/>
    <mergeCell ref="C197:E197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dcterms:created xsi:type="dcterms:W3CDTF">2022-05-16T14:23:00Z</dcterms:created>
  <dcterms:modified xsi:type="dcterms:W3CDTF">2025-02-11T06:56:01Z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2E6CBFC38BAD4FA595DE21454EFBD37D_12</vt:lpwstr>
  </property>
  <property fmtid="{D5CDD505-2E9C-101B-9397-08002B2CF9AE}" pid="3" name="KSOProductBuildVer">
    <vt:lpwstr>1049-12.2.0.19805</vt:lpwstr>
  </property>
</Properties>
</file>