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Лабазинская СОШ\Desktop\Лабазы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81" i="1" l="1"/>
  <c r="L197" i="1"/>
  <c r="J197" i="1"/>
  <c r="I197" i="1"/>
  <c r="H197" i="1"/>
  <c r="G197" i="1"/>
  <c r="F197" i="1"/>
</calcChain>
</file>

<file path=xl/sharedStrings.xml><?xml version="1.0" encoding="utf-8"?>
<sst xmlns="http://schemas.openxmlformats.org/spreadsheetml/2006/main" count="302" uniqueCount="110">
  <si>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</si>
  <si>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</si>
  <si>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</si>
  <si>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</si>
  <si>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</si>
  <si>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</si>
  <si>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</si>
  <si>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</si>
  <si>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</si>
  <si>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</si>
  <si>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</si>
  <si>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</si>
  <si>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</si>
  <si>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</si>
  <si>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</si>
  <si>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</si>
  <si>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</si>
  <si>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</si>
  <si>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</si>
  <si>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</si>
  <si>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</si>
  <si>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</si>
  <si>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</si>
  <si>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</si>
  <si>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</si>
  <si>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</si>
  <si>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</si>
  <si>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</si>
  <si>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</si>
  <si>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</si>
  <si>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</si>
  <si>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</si>
  <si>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</si>
  <si>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</si>
  <si>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</si>
  <si>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</si>
  <si>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</si>
  <si>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</si>
  <si>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</si>
  <si>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директор</t>
  </si>
  <si>
    <t>Каша жидкая молочная рисовая</t>
  </si>
  <si>
    <t>54-25.1к</t>
  </si>
  <si>
    <t>Масло сливочное (порциями)</t>
  </si>
  <si>
    <t>53-19з</t>
  </si>
  <si>
    <t>Чай с лимоном и сахаром</t>
  </si>
  <si>
    <t>54-3гн</t>
  </si>
  <si>
    <t>хлеб пшеничный, ржано-пшеничный</t>
  </si>
  <si>
    <t>Пром</t>
  </si>
  <si>
    <t>Сыр твердых сортов в нарезке</t>
  </si>
  <si>
    <t>54-1з</t>
  </si>
  <si>
    <t>Курица тушеная с морковью</t>
  </si>
  <si>
    <t>54-25м</t>
  </si>
  <si>
    <t>Каша гречневая рассыпчатая</t>
  </si>
  <si>
    <t>54-4г</t>
  </si>
  <si>
    <t>Кисель из вишни</t>
  </si>
  <si>
    <t>54-22хн</t>
  </si>
  <si>
    <t>Огурец в нарезке</t>
  </si>
  <si>
    <t>54-2з</t>
  </si>
  <si>
    <t>Каша вязкая из хлопьев овсяных "Геркулес"</t>
  </si>
  <si>
    <t>54-29к</t>
  </si>
  <si>
    <t>Кофейный напиток с молоком</t>
  </si>
  <si>
    <t>54-23гн</t>
  </si>
  <si>
    <t>Хлеб пшеничный, ржано-пшеничный</t>
  </si>
  <si>
    <t>Салат из белокачанной капусты</t>
  </si>
  <si>
    <t>54-7з</t>
  </si>
  <si>
    <t>Тефтели из говядины с рисом</t>
  </si>
  <si>
    <t>Картофельное пюре</t>
  </si>
  <si>
    <t>54-11г</t>
  </si>
  <si>
    <t>54-16м</t>
  </si>
  <si>
    <t>соус</t>
  </si>
  <si>
    <t>Соус красный основной</t>
  </si>
  <si>
    <t>54-3соус</t>
  </si>
  <si>
    <t>Какао с молоком</t>
  </si>
  <si>
    <t>54-21гн</t>
  </si>
  <si>
    <t>Запеканка из творога</t>
  </si>
  <si>
    <t>54-1т</t>
  </si>
  <si>
    <t>Джем из черной смородины</t>
  </si>
  <si>
    <t>Чай с сахаром</t>
  </si>
  <si>
    <t>54-2гн</t>
  </si>
  <si>
    <t>Яблоко</t>
  </si>
  <si>
    <t>Каша "Дружба"</t>
  </si>
  <si>
    <t>54-16к</t>
  </si>
  <si>
    <t>54-19з</t>
  </si>
  <si>
    <t>54-23м</t>
  </si>
  <si>
    <t>Биточек из курицы</t>
  </si>
  <si>
    <t>Макароны отварные</t>
  </si>
  <si>
    <t>54-1г</t>
  </si>
  <si>
    <t>Соус молочный натуральный</t>
  </si>
  <si>
    <t>54-5соус</t>
  </si>
  <si>
    <t>Каша вязкая молочная ячневая</t>
  </si>
  <si>
    <t>54-21к</t>
  </si>
  <si>
    <t>Котлета рыбная (минтай)</t>
  </si>
  <si>
    <t>54-3р</t>
  </si>
  <si>
    <t>Рис отварной</t>
  </si>
  <si>
    <t>54-6г</t>
  </si>
  <si>
    <t>Чай с яблоком и сахаром</t>
  </si>
  <si>
    <t>54-46гн</t>
  </si>
  <si>
    <t>Салат из свежих помидоров и огурцов</t>
  </si>
  <si>
    <t>54-5з</t>
  </si>
  <si>
    <t>Соус белый основной</t>
  </si>
  <si>
    <t>Соус</t>
  </si>
  <si>
    <t>54-2соус</t>
  </si>
  <si>
    <t>Каша жидкая молочная пшенная</t>
  </si>
  <si>
    <t>54-24к</t>
  </si>
  <si>
    <t>Кисель из смородины</t>
  </si>
  <si>
    <t>54-23хн</t>
  </si>
  <si>
    <t>Банан</t>
  </si>
  <si>
    <t xml:space="preserve">хлеб пшеничный, хлеб ржано-пшеничный </t>
  </si>
  <si>
    <t>МАОУ "Лабазинская СОШ"</t>
  </si>
  <si>
    <t>Криволапова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</si>
</sst>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108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109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5.3</v>
      </c>
      <c r="H6" s="40">
        <v>5.4</v>
      </c>
      <c r="I6" s="40">
        <v>28.7</v>
      </c>
      <c r="J6" s="40">
        <v>184.5</v>
      </c>
      <c r="K6" s="41" t="s">
        <v>41</v>
      </c>
      <c r="L6" s="40">
        <v>18.03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10</v>
      </c>
      <c r="G7" s="43">
        <v>0.1</v>
      </c>
      <c r="H7" s="43">
        <v>7.3</v>
      </c>
      <c r="I7" s="43">
        <v>0.1</v>
      </c>
      <c r="J7" s="43">
        <v>66.099999999999994</v>
      </c>
      <c r="K7" s="44" t="s">
        <v>43</v>
      </c>
      <c r="L7" s="43">
        <v>6.28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0.1</v>
      </c>
      <c r="I8" s="43">
        <v>6.6</v>
      </c>
      <c r="J8" s="43">
        <v>27.9</v>
      </c>
      <c r="K8" s="44" t="s">
        <v>45</v>
      </c>
      <c r="L8" s="43">
        <v>3.47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70</v>
      </c>
      <c r="G9" s="43">
        <v>5</v>
      </c>
      <c r="H9" s="43">
        <v>0.7</v>
      </c>
      <c r="I9" s="43">
        <v>31.6</v>
      </c>
      <c r="J9" s="43">
        <v>152.5</v>
      </c>
      <c r="K9" s="44" t="s">
        <v>47</v>
      </c>
      <c r="L9" s="43">
        <v>3.28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48</v>
      </c>
      <c r="F11" s="43">
        <v>30</v>
      </c>
      <c r="G11" s="43">
        <v>7</v>
      </c>
      <c r="H11" s="43">
        <v>8.9</v>
      </c>
      <c r="I11" s="43">
        <v>0</v>
      </c>
      <c r="J11" s="43">
        <v>107.5</v>
      </c>
      <c r="K11" s="44" t="s">
        <v>49</v>
      </c>
      <c r="L11" s="43">
        <v>23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17.600000000000001</v>
      </c>
      <c r="H13" s="19">
        <f t="shared" si="0"/>
        <v>22.4</v>
      </c>
      <c r="I13" s="19">
        <f t="shared" si="0"/>
        <v>67</v>
      </c>
      <c r="J13" s="19">
        <f t="shared" si="0"/>
        <v>538.5</v>
      </c>
      <c r="K13" s="25"/>
      <c r="L13" s="19">
        <f t="shared" ref="L13" si="1">SUM(L6:L12)</f>
        <v>54.06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510</v>
      </c>
      <c r="G24" s="32">
        <f t="shared" ref="G24:J24" si="4">G13+G23</f>
        <v>17.600000000000001</v>
      </c>
      <c r="H24" s="32">
        <f t="shared" si="4"/>
        <v>22.4</v>
      </c>
      <c r="I24" s="32">
        <f t="shared" si="4"/>
        <v>67</v>
      </c>
      <c r="J24" s="32">
        <f t="shared" si="4"/>
        <v>538.5</v>
      </c>
      <c r="K24" s="32"/>
      <c r="L24" s="32">
        <f t="shared" ref="L24" si="5">L13+L23</f>
        <v>54.06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100</v>
      </c>
      <c r="G25" s="40">
        <v>14.1</v>
      </c>
      <c r="H25" s="40">
        <v>5.8</v>
      </c>
      <c r="I25" s="40">
        <v>4.4000000000000004</v>
      </c>
      <c r="J25" s="40">
        <v>126.4</v>
      </c>
      <c r="K25" s="41" t="s">
        <v>51</v>
      </c>
      <c r="L25" s="40">
        <v>42.31</v>
      </c>
    </row>
    <row r="26" spans="1:12" ht="15" x14ac:dyDescent="0.25">
      <c r="A26" s="14"/>
      <c r="B26" s="15"/>
      <c r="C26" s="11"/>
      <c r="D26" s="6"/>
      <c r="E26" s="42" t="s">
        <v>52</v>
      </c>
      <c r="F26" s="43">
        <v>150</v>
      </c>
      <c r="G26" s="43">
        <v>8.1999999999999993</v>
      </c>
      <c r="H26" s="43">
        <v>6.3</v>
      </c>
      <c r="I26" s="43">
        <v>35.9</v>
      </c>
      <c r="J26" s="43">
        <v>233.7</v>
      </c>
      <c r="K26" s="44" t="s">
        <v>53</v>
      </c>
      <c r="L26" s="43">
        <v>18.98</v>
      </c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0.2</v>
      </c>
      <c r="H27" s="43">
        <v>0</v>
      </c>
      <c r="I27" s="43">
        <v>12.9</v>
      </c>
      <c r="J27" s="43">
        <v>52.9</v>
      </c>
      <c r="K27" s="44" t="s">
        <v>55</v>
      </c>
      <c r="L27" s="43">
        <v>10.98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60</v>
      </c>
      <c r="G28" s="43">
        <v>4.3</v>
      </c>
      <c r="H28" s="43">
        <v>0.5</v>
      </c>
      <c r="I28" s="43">
        <v>27.6</v>
      </c>
      <c r="J28" s="43">
        <v>132.9</v>
      </c>
      <c r="K28" s="44" t="s">
        <v>47</v>
      </c>
      <c r="L28" s="43">
        <v>2.81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56</v>
      </c>
      <c r="F30" s="43">
        <v>30</v>
      </c>
      <c r="G30" s="43">
        <v>0.2</v>
      </c>
      <c r="H30" s="43">
        <v>0</v>
      </c>
      <c r="I30" s="43">
        <v>0.8</v>
      </c>
      <c r="J30" s="43">
        <v>4.2</v>
      </c>
      <c r="K30" s="44" t="s">
        <v>57</v>
      </c>
      <c r="L30" s="43">
        <v>3.9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26.999999999999996</v>
      </c>
      <c r="H32" s="19">
        <f t="shared" ref="H32" si="7">SUM(H25:H31)</f>
        <v>12.6</v>
      </c>
      <c r="I32" s="19">
        <f t="shared" ref="I32" si="8">SUM(I25:I31)</f>
        <v>81.599999999999994</v>
      </c>
      <c r="J32" s="19">
        <f t="shared" ref="J32:L32" si="9">SUM(J25:J31)</f>
        <v>550.1</v>
      </c>
      <c r="K32" s="25"/>
      <c r="L32" s="19">
        <f t="shared" si="9"/>
        <v>78.980000000000018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540</v>
      </c>
      <c r="G43" s="32">
        <f t="shared" ref="G43" si="14">G32+G42</f>
        <v>26.999999999999996</v>
      </c>
      <c r="H43" s="32">
        <f t="shared" ref="H43" si="15">H32+H42</f>
        <v>12.6</v>
      </c>
      <c r="I43" s="32">
        <f t="shared" ref="I43" si="16">I32+I42</f>
        <v>81.599999999999994</v>
      </c>
      <c r="J43" s="32">
        <f t="shared" ref="J43:L43" si="17">J32+J42</f>
        <v>550.1</v>
      </c>
      <c r="K43" s="32"/>
      <c r="L43" s="32">
        <f t="shared" si="17"/>
        <v>78.980000000000018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200</v>
      </c>
      <c r="G44" s="40">
        <v>8.1999999999999993</v>
      </c>
      <c r="H44" s="40">
        <v>11.2</v>
      </c>
      <c r="I44" s="40">
        <v>32.4</v>
      </c>
      <c r="J44" s="40">
        <v>263</v>
      </c>
      <c r="K44" s="41" t="s">
        <v>59</v>
      </c>
      <c r="L44" s="40">
        <v>15.21</v>
      </c>
    </row>
    <row r="45" spans="1:12" ht="15" x14ac:dyDescent="0.25">
      <c r="A45" s="23"/>
      <c r="B45" s="15"/>
      <c r="C45" s="11"/>
      <c r="D45" s="6"/>
      <c r="E45" s="42" t="s">
        <v>42</v>
      </c>
      <c r="F45" s="43">
        <v>10</v>
      </c>
      <c r="G45" s="43">
        <v>0.1</v>
      </c>
      <c r="H45" s="43">
        <v>7.3</v>
      </c>
      <c r="I45" s="43">
        <v>0.1</v>
      </c>
      <c r="J45" s="43">
        <v>66.099999999999994</v>
      </c>
      <c r="K45" s="44" t="s">
        <v>43</v>
      </c>
      <c r="L45" s="43">
        <v>6.28</v>
      </c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61</v>
      </c>
      <c r="L46" s="43">
        <v>9.0500000000000007</v>
      </c>
    </row>
    <row r="47" spans="1:12" ht="15" x14ac:dyDescent="0.25">
      <c r="A47" s="23"/>
      <c r="B47" s="15"/>
      <c r="C47" s="11"/>
      <c r="D47" s="7" t="s">
        <v>23</v>
      </c>
      <c r="E47" s="42" t="s">
        <v>62</v>
      </c>
      <c r="F47" s="43">
        <v>60</v>
      </c>
      <c r="G47" s="43">
        <v>4.3</v>
      </c>
      <c r="H47" s="43">
        <v>0.5</v>
      </c>
      <c r="I47" s="43">
        <v>27.6</v>
      </c>
      <c r="J47" s="43">
        <v>132.9</v>
      </c>
      <c r="K47" s="44" t="s">
        <v>47</v>
      </c>
      <c r="L47" s="43">
        <v>2.81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48</v>
      </c>
      <c r="F49" s="43">
        <v>30</v>
      </c>
      <c r="G49" s="43">
        <v>7</v>
      </c>
      <c r="H49" s="43">
        <v>8.9</v>
      </c>
      <c r="I49" s="43">
        <v>0</v>
      </c>
      <c r="J49" s="43">
        <v>107.5</v>
      </c>
      <c r="K49" s="44" t="s">
        <v>49</v>
      </c>
      <c r="L49" s="43">
        <v>23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23.5</v>
      </c>
      <c r="H51" s="19">
        <f t="shared" ref="H51" si="19">SUM(H44:H50)</f>
        <v>30.799999999999997</v>
      </c>
      <c r="I51" s="19">
        <f t="shared" ref="I51" si="20">SUM(I44:I50)</f>
        <v>71.300000000000011</v>
      </c>
      <c r="J51" s="19">
        <f t="shared" ref="J51:L51" si="21">SUM(J44:J50)</f>
        <v>655.5</v>
      </c>
      <c r="K51" s="25"/>
      <c r="L51" s="19">
        <f t="shared" si="21"/>
        <v>56.35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500</v>
      </c>
      <c r="G62" s="32">
        <f t="shared" ref="G62" si="26">G51+G61</f>
        <v>23.5</v>
      </c>
      <c r="H62" s="32">
        <f t="shared" ref="H62" si="27">H51+H61</f>
        <v>30.799999999999997</v>
      </c>
      <c r="I62" s="32">
        <f t="shared" ref="I62" si="28">I51+I61</f>
        <v>71.300000000000011</v>
      </c>
      <c r="J62" s="32">
        <f t="shared" ref="J62:L62" si="29">J51+J61</f>
        <v>655.5</v>
      </c>
      <c r="K62" s="32"/>
      <c r="L62" s="32">
        <f t="shared" si="29"/>
        <v>56.35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60</v>
      </c>
      <c r="G63" s="40">
        <v>8.6999999999999993</v>
      </c>
      <c r="H63" s="40">
        <v>8.8000000000000007</v>
      </c>
      <c r="I63" s="40">
        <v>4.9000000000000004</v>
      </c>
      <c r="J63" s="40">
        <v>133.1</v>
      </c>
      <c r="K63" s="41" t="s">
        <v>68</v>
      </c>
      <c r="L63" s="40">
        <v>32</v>
      </c>
    </row>
    <row r="64" spans="1:12" ht="15" x14ac:dyDescent="0.25">
      <c r="A64" s="23"/>
      <c r="B64" s="15"/>
      <c r="C64" s="11"/>
      <c r="D64" s="6" t="s">
        <v>29</v>
      </c>
      <c r="E64" s="42" t="s">
        <v>66</v>
      </c>
      <c r="F64" s="43">
        <v>150</v>
      </c>
      <c r="G64" s="43">
        <v>3.1</v>
      </c>
      <c r="H64" s="43">
        <v>5.3</v>
      </c>
      <c r="I64" s="43">
        <v>19.8</v>
      </c>
      <c r="J64" s="43">
        <v>139.4</v>
      </c>
      <c r="K64" s="44" t="s">
        <v>67</v>
      </c>
      <c r="L64" s="43">
        <v>10.52</v>
      </c>
    </row>
    <row r="65" spans="1:12" ht="15" x14ac:dyDescent="0.25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44" t="s">
        <v>73</v>
      </c>
      <c r="L65" s="43">
        <v>13.15</v>
      </c>
    </row>
    <row r="66" spans="1:12" ht="15" x14ac:dyDescent="0.25">
      <c r="A66" s="23"/>
      <c r="B66" s="15"/>
      <c r="C66" s="11"/>
      <c r="D66" s="7" t="s">
        <v>23</v>
      </c>
      <c r="E66" s="42" t="s">
        <v>107</v>
      </c>
      <c r="F66" s="43">
        <v>60</v>
      </c>
      <c r="G66" s="43">
        <v>4.3</v>
      </c>
      <c r="H66" s="43">
        <v>0.5</v>
      </c>
      <c r="I66" s="43">
        <v>27.6</v>
      </c>
      <c r="J66" s="43">
        <v>132.9</v>
      </c>
      <c r="K66" s="44" t="s">
        <v>47</v>
      </c>
      <c r="L66" s="43">
        <v>2.81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63</v>
      </c>
      <c r="F68" s="43">
        <v>60</v>
      </c>
      <c r="G68" s="43">
        <v>1.5</v>
      </c>
      <c r="H68" s="43">
        <v>6.1</v>
      </c>
      <c r="I68" s="43">
        <v>6.2</v>
      </c>
      <c r="J68" s="43">
        <v>85.8</v>
      </c>
      <c r="K68" s="44" t="s">
        <v>64</v>
      </c>
      <c r="L68" s="43">
        <v>3.68</v>
      </c>
    </row>
    <row r="69" spans="1:12" ht="15" x14ac:dyDescent="0.25">
      <c r="A69" s="23"/>
      <c r="B69" s="15"/>
      <c r="C69" s="11"/>
      <c r="D69" s="6" t="s">
        <v>69</v>
      </c>
      <c r="E69" s="42" t="s">
        <v>70</v>
      </c>
      <c r="F69" s="43">
        <v>30</v>
      </c>
      <c r="G69" s="43">
        <v>1</v>
      </c>
      <c r="H69" s="43">
        <v>0.7</v>
      </c>
      <c r="I69" s="43">
        <v>2.7</v>
      </c>
      <c r="J69" s="43">
        <v>21.2</v>
      </c>
      <c r="K69" s="44" t="s">
        <v>71</v>
      </c>
      <c r="L69" s="43">
        <v>2.4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23.3</v>
      </c>
      <c r="H70" s="19">
        <f t="shared" ref="H70" si="31">SUM(H63:H69)</f>
        <v>24.900000000000002</v>
      </c>
      <c r="I70" s="19">
        <f t="shared" ref="I70" si="32">SUM(I63:I69)</f>
        <v>73.700000000000017</v>
      </c>
      <c r="J70" s="19">
        <f t="shared" ref="J70:L70" si="33">SUM(J63:J69)</f>
        <v>612.79999999999995</v>
      </c>
      <c r="K70" s="25"/>
      <c r="L70" s="19">
        <f t="shared" si="33"/>
        <v>64.56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560</v>
      </c>
      <c r="G81" s="32">
        <f t="shared" ref="G81" si="38">G70+G80</f>
        <v>23.3</v>
      </c>
      <c r="H81" s="32">
        <f t="shared" ref="H81" si="39">H70+H80</f>
        <v>24.900000000000002</v>
      </c>
      <c r="I81" s="32">
        <f t="shared" ref="I81" si="40">I70+I80</f>
        <v>73.700000000000017</v>
      </c>
      <c r="J81" s="32">
        <f t="shared" ref="J81:L81" si="41">J70+J80</f>
        <v>612.79999999999995</v>
      </c>
      <c r="K81" s="32"/>
      <c r="L81" s="32">
        <f t="shared" si="41"/>
        <v>64.56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150</v>
      </c>
      <c r="G82" s="40">
        <v>29.7</v>
      </c>
      <c r="H82" s="40">
        <v>10.7</v>
      </c>
      <c r="I82" s="40">
        <v>21.6</v>
      </c>
      <c r="J82" s="40">
        <v>301.3</v>
      </c>
      <c r="K82" s="41" t="s">
        <v>75</v>
      </c>
      <c r="L82" s="40">
        <v>53.61</v>
      </c>
    </row>
    <row r="83" spans="1:12" ht="15" x14ac:dyDescent="0.25">
      <c r="A83" s="23"/>
      <c r="B83" s="15"/>
      <c r="C83" s="11"/>
      <c r="D83" s="6"/>
      <c r="E83" s="42" t="s">
        <v>76</v>
      </c>
      <c r="F83" s="43">
        <v>10</v>
      </c>
      <c r="G83" s="43">
        <v>0.1</v>
      </c>
      <c r="H83" s="43">
        <v>0</v>
      </c>
      <c r="I83" s="43">
        <v>7.3</v>
      </c>
      <c r="J83" s="43">
        <v>29.5</v>
      </c>
      <c r="K83" s="44" t="s">
        <v>47</v>
      </c>
      <c r="L83" s="43">
        <v>2.08</v>
      </c>
    </row>
    <row r="84" spans="1:12" ht="15" x14ac:dyDescent="0.25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78</v>
      </c>
      <c r="L84" s="43">
        <v>1.81</v>
      </c>
    </row>
    <row r="85" spans="1:12" ht="15" x14ac:dyDescent="0.25">
      <c r="A85" s="23"/>
      <c r="B85" s="15"/>
      <c r="C85" s="11"/>
      <c r="D85" s="7" t="s">
        <v>23</v>
      </c>
      <c r="E85" s="42" t="s">
        <v>62</v>
      </c>
      <c r="F85" s="43">
        <v>60</v>
      </c>
      <c r="G85" s="43">
        <v>4.3</v>
      </c>
      <c r="H85" s="43">
        <v>0.5</v>
      </c>
      <c r="I85" s="43">
        <v>27.6</v>
      </c>
      <c r="J85" s="43">
        <v>132.9</v>
      </c>
      <c r="K85" s="44" t="s">
        <v>47</v>
      </c>
      <c r="L85" s="43">
        <v>2.81</v>
      </c>
    </row>
    <row r="86" spans="1:12" ht="15" x14ac:dyDescent="0.25">
      <c r="A86" s="23"/>
      <c r="B86" s="15"/>
      <c r="C86" s="11"/>
      <c r="D86" s="7" t="s">
        <v>24</v>
      </c>
      <c r="E86" s="42" t="s">
        <v>79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47</v>
      </c>
      <c r="L86" s="43">
        <v>15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34.699999999999996</v>
      </c>
      <c r="H89" s="19">
        <f t="shared" ref="H89" si="43">SUM(H82:H88)</f>
        <v>11.6</v>
      </c>
      <c r="I89" s="19">
        <f t="shared" ref="I89" si="44">SUM(I82:I88)</f>
        <v>72.7</v>
      </c>
      <c r="J89" s="19">
        <f t="shared" ref="J89:L89" si="45">SUM(J82:J88)</f>
        <v>534.9</v>
      </c>
      <c r="K89" s="25"/>
      <c r="L89" s="19">
        <f t="shared" si="45"/>
        <v>75.31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520</v>
      </c>
      <c r="G100" s="32">
        <f t="shared" ref="G100" si="50">G89+G99</f>
        <v>34.699999999999996</v>
      </c>
      <c r="H100" s="32">
        <f t="shared" ref="H100" si="51">H89+H99</f>
        <v>11.6</v>
      </c>
      <c r="I100" s="32">
        <f t="shared" ref="I100" si="52">I89+I99</f>
        <v>72.7</v>
      </c>
      <c r="J100" s="32">
        <f t="shared" ref="J100:L100" si="53">J89+J99</f>
        <v>534.9</v>
      </c>
      <c r="K100" s="32"/>
      <c r="L100" s="32">
        <f t="shared" si="53"/>
        <v>75.31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81</v>
      </c>
      <c r="L101" s="40">
        <v>17.57</v>
      </c>
    </row>
    <row r="102" spans="1:12" ht="15" x14ac:dyDescent="0.25">
      <c r="A102" s="23"/>
      <c r="B102" s="15"/>
      <c r="C102" s="11"/>
      <c r="D102" s="6"/>
      <c r="E102" s="42" t="s">
        <v>42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82</v>
      </c>
      <c r="L102" s="43">
        <v>6.28</v>
      </c>
    </row>
    <row r="103" spans="1:12" ht="15" x14ac:dyDescent="0.25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73</v>
      </c>
      <c r="L103" s="43">
        <v>13.15</v>
      </c>
    </row>
    <row r="104" spans="1:12" ht="15" x14ac:dyDescent="0.25">
      <c r="A104" s="23"/>
      <c r="B104" s="15"/>
      <c r="C104" s="11"/>
      <c r="D104" s="7" t="s">
        <v>23</v>
      </c>
      <c r="E104" s="42" t="s">
        <v>62</v>
      </c>
      <c r="F104" s="43">
        <v>60</v>
      </c>
      <c r="G104" s="43">
        <v>4.3</v>
      </c>
      <c r="H104" s="43">
        <v>0.5</v>
      </c>
      <c r="I104" s="43">
        <v>31.6</v>
      </c>
      <c r="J104" s="43">
        <v>132.9</v>
      </c>
      <c r="K104" s="44" t="s">
        <v>47</v>
      </c>
      <c r="L104" s="43">
        <v>2.81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48</v>
      </c>
      <c r="F106" s="43">
        <v>30</v>
      </c>
      <c r="G106" s="43">
        <v>7</v>
      </c>
      <c r="H106" s="43">
        <v>8.9</v>
      </c>
      <c r="I106" s="43">
        <v>0</v>
      </c>
      <c r="J106" s="43">
        <v>107.5</v>
      </c>
      <c r="K106" s="44" t="s">
        <v>49</v>
      </c>
      <c r="L106" s="43">
        <v>23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21.1</v>
      </c>
      <c r="H108" s="19">
        <f t="shared" si="54"/>
        <v>26.1</v>
      </c>
      <c r="I108" s="19">
        <f t="shared" si="54"/>
        <v>68.2</v>
      </c>
      <c r="J108" s="19">
        <f t="shared" si="54"/>
        <v>575.79999999999995</v>
      </c>
      <c r="K108" s="25"/>
      <c r="L108" s="19">
        <f t="shared" ref="L108" si="55">SUM(L101:L107)</f>
        <v>62.81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500</v>
      </c>
      <c r="G119" s="32">
        <f t="shared" ref="G119" si="58">G108+G118</f>
        <v>21.1</v>
      </c>
      <c r="H119" s="32">
        <f t="shared" ref="H119" si="59">H108+H118</f>
        <v>26.1</v>
      </c>
      <c r="I119" s="32">
        <f t="shared" ref="I119" si="60">I108+I118</f>
        <v>68.2</v>
      </c>
      <c r="J119" s="32">
        <f t="shared" ref="J119:L119" si="61">J108+J118</f>
        <v>575.79999999999995</v>
      </c>
      <c r="K119" s="32"/>
      <c r="L119" s="32">
        <f t="shared" si="61"/>
        <v>62.81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75</v>
      </c>
      <c r="G120" s="40">
        <v>14.3</v>
      </c>
      <c r="H120" s="40">
        <v>3.2</v>
      </c>
      <c r="I120" s="40">
        <v>10</v>
      </c>
      <c r="J120" s="40">
        <v>126.5</v>
      </c>
      <c r="K120" s="41" t="s">
        <v>83</v>
      </c>
      <c r="L120" s="40">
        <v>36.11</v>
      </c>
    </row>
    <row r="121" spans="1:12" ht="15" x14ac:dyDescent="0.25">
      <c r="A121" s="14"/>
      <c r="B121" s="15"/>
      <c r="C121" s="11"/>
      <c r="D121" s="6" t="s">
        <v>29</v>
      </c>
      <c r="E121" s="42" t="s">
        <v>85</v>
      </c>
      <c r="F121" s="43">
        <v>150</v>
      </c>
      <c r="G121" s="43">
        <v>5.3</v>
      </c>
      <c r="H121" s="43">
        <v>4.9000000000000004</v>
      </c>
      <c r="I121" s="43">
        <v>32.799999999999997</v>
      </c>
      <c r="J121" s="43">
        <v>196.8</v>
      </c>
      <c r="K121" s="44" t="s">
        <v>86</v>
      </c>
      <c r="L121" s="43">
        <v>10.34</v>
      </c>
    </row>
    <row r="122" spans="1:12" ht="15" x14ac:dyDescent="0.25">
      <c r="A122" s="14"/>
      <c r="B122" s="15"/>
      <c r="C122" s="11"/>
      <c r="D122" s="7" t="s">
        <v>22</v>
      </c>
      <c r="E122" s="42" t="s">
        <v>77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78</v>
      </c>
      <c r="L122" s="43">
        <v>1.81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70</v>
      </c>
      <c r="G123" s="43">
        <v>5</v>
      </c>
      <c r="H123" s="43">
        <v>0.7</v>
      </c>
      <c r="I123" s="43">
        <v>31.6</v>
      </c>
      <c r="J123" s="43">
        <v>152.5</v>
      </c>
      <c r="K123" s="44" t="s">
        <v>47</v>
      </c>
      <c r="L123" s="43">
        <v>3.28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69</v>
      </c>
      <c r="E125" s="42" t="s">
        <v>87</v>
      </c>
      <c r="F125" s="43">
        <v>20</v>
      </c>
      <c r="G125" s="43">
        <v>0.7</v>
      </c>
      <c r="H125" s="43">
        <v>1.5</v>
      </c>
      <c r="I125" s="43">
        <v>1.9</v>
      </c>
      <c r="J125" s="43">
        <v>23.8</v>
      </c>
      <c r="K125" s="44" t="s">
        <v>88</v>
      </c>
      <c r="L125" s="43">
        <v>2.29</v>
      </c>
    </row>
    <row r="126" spans="1:12" ht="15" x14ac:dyDescent="0.25">
      <c r="A126" s="14"/>
      <c r="B126" s="15"/>
      <c r="C126" s="11"/>
      <c r="D126" s="6" t="s">
        <v>26</v>
      </c>
      <c r="E126" s="42" t="s">
        <v>63</v>
      </c>
      <c r="F126" s="43">
        <v>60</v>
      </c>
      <c r="G126" s="43">
        <v>1.5</v>
      </c>
      <c r="H126" s="43">
        <v>6.1</v>
      </c>
      <c r="I126" s="43">
        <v>6.2</v>
      </c>
      <c r="J126" s="43">
        <v>85.8</v>
      </c>
      <c r="K126" s="44" t="s">
        <v>64</v>
      </c>
      <c r="L126" s="43">
        <v>3.68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27</v>
      </c>
      <c r="H127" s="19">
        <f t="shared" si="62"/>
        <v>16.399999999999999</v>
      </c>
      <c r="I127" s="19">
        <f t="shared" si="62"/>
        <v>88.9</v>
      </c>
      <c r="J127" s="19">
        <f t="shared" si="62"/>
        <v>612.19999999999993</v>
      </c>
      <c r="K127" s="25"/>
      <c r="L127" s="19">
        <f t="shared" ref="L127" si="63">SUM(L120:L126)</f>
        <v>57.510000000000005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575</v>
      </c>
      <c r="G138" s="32">
        <f t="shared" ref="G138" si="66">G127+G137</f>
        <v>27</v>
      </c>
      <c r="H138" s="32">
        <f t="shared" ref="H138" si="67">H127+H137</f>
        <v>16.399999999999999</v>
      </c>
      <c r="I138" s="32">
        <f t="shared" ref="I138" si="68">I127+I137</f>
        <v>88.9</v>
      </c>
      <c r="J138" s="32">
        <f t="shared" ref="J138:L138" si="69">J127+J137</f>
        <v>612.19999999999993</v>
      </c>
      <c r="K138" s="32"/>
      <c r="L138" s="32">
        <f t="shared" si="69"/>
        <v>57.510000000000005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90</v>
      </c>
      <c r="L139" s="40">
        <v>17.52</v>
      </c>
    </row>
    <row r="140" spans="1:12" ht="15" x14ac:dyDescent="0.25">
      <c r="A140" s="23"/>
      <c r="B140" s="15"/>
      <c r="C140" s="11"/>
      <c r="D140" s="6"/>
      <c r="E140" s="42" t="s">
        <v>42</v>
      </c>
      <c r="F140" s="43">
        <v>10</v>
      </c>
      <c r="G140" s="43">
        <v>0.1</v>
      </c>
      <c r="H140" s="43">
        <v>7.3</v>
      </c>
      <c r="I140" s="43">
        <v>0.1</v>
      </c>
      <c r="J140" s="43">
        <v>66.099999999999994</v>
      </c>
      <c r="K140" s="44" t="s">
        <v>43</v>
      </c>
      <c r="L140" s="43">
        <v>6.28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61</v>
      </c>
      <c r="L141" s="43">
        <v>9.0500000000000007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70</v>
      </c>
      <c r="G142" s="43">
        <v>5</v>
      </c>
      <c r="H142" s="43">
        <v>0.7</v>
      </c>
      <c r="I142" s="43">
        <v>31.6</v>
      </c>
      <c r="J142" s="43">
        <v>152.5</v>
      </c>
      <c r="K142" s="44" t="s">
        <v>47</v>
      </c>
      <c r="L142" s="43">
        <v>3.28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48</v>
      </c>
      <c r="F144" s="43">
        <v>30</v>
      </c>
      <c r="G144" s="43">
        <v>7</v>
      </c>
      <c r="H144" s="43">
        <v>8.9</v>
      </c>
      <c r="I144" s="43">
        <v>0</v>
      </c>
      <c r="J144" s="43">
        <v>107.5</v>
      </c>
      <c r="K144" s="44" t="s">
        <v>49</v>
      </c>
      <c r="L144" s="43">
        <v>23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23.2</v>
      </c>
      <c r="H146" s="19">
        <f t="shared" si="70"/>
        <v>29.1</v>
      </c>
      <c r="I146" s="19">
        <f t="shared" si="70"/>
        <v>77</v>
      </c>
      <c r="J146" s="19">
        <f t="shared" si="70"/>
        <v>661.1</v>
      </c>
      <c r="K146" s="25"/>
      <c r="L146" s="19">
        <f t="shared" ref="L146" si="71">SUM(L139:L145)</f>
        <v>59.13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510</v>
      </c>
      <c r="G157" s="32">
        <f t="shared" ref="G157" si="74">G146+G156</f>
        <v>23.2</v>
      </c>
      <c r="H157" s="32">
        <f t="shared" ref="H157" si="75">H146+H156</f>
        <v>29.1</v>
      </c>
      <c r="I157" s="32">
        <f t="shared" ref="I157" si="76">I146+I156</f>
        <v>77</v>
      </c>
      <c r="J157" s="32">
        <f t="shared" ref="J157:L157" si="77">J146+J156</f>
        <v>661.1</v>
      </c>
      <c r="K157" s="32"/>
      <c r="L157" s="32">
        <f t="shared" si="77"/>
        <v>59.13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100</v>
      </c>
      <c r="G158" s="40">
        <v>14</v>
      </c>
      <c r="H158" s="40">
        <v>2.7</v>
      </c>
      <c r="I158" s="40">
        <v>8.6</v>
      </c>
      <c r="J158" s="40">
        <v>114.3</v>
      </c>
      <c r="K158" s="41" t="s">
        <v>92</v>
      </c>
      <c r="L158" s="40">
        <v>43.22</v>
      </c>
    </row>
    <row r="159" spans="1:12" ht="15" x14ac:dyDescent="0.25">
      <c r="A159" s="23"/>
      <c r="B159" s="15"/>
      <c r="C159" s="11"/>
      <c r="D159" s="6" t="s">
        <v>29</v>
      </c>
      <c r="E159" s="42" t="s">
        <v>93</v>
      </c>
      <c r="F159" s="43">
        <v>150</v>
      </c>
      <c r="G159" s="43">
        <v>3.6</v>
      </c>
      <c r="H159" s="43">
        <v>4.8</v>
      </c>
      <c r="I159" s="43">
        <v>36.4</v>
      </c>
      <c r="J159" s="43">
        <v>203.5</v>
      </c>
      <c r="K159" s="44" t="s">
        <v>94</v>
      </c>
      <c r="L159" s="43">
        <v>11.52</v>
      </c>
    </row>
    <row r="160" spans="1:12" ht="15" x14ac:dyDescent="0.25">
      <c r="A160" s="23"/>
      <c r="B160" s="15"/>
      <c r="C160" s="11"/>
      <c r="D160" s="7" t="s">
        <v>22</v>
      </c>
      <c r="E160" s="42" t="s">
        <v>95</v>
      </c>
      <c r="F160" s="43">
        <v>200</v>
      </c>
      <c r="G160" s="43">
        <v>0.2</v>
      </c>
      <c r="H160" s="43">
        <v>0.1</v>
      </c>
      <c r="I160" s="43">
        <v>7.5</v>
      </c>
      <c r="J160" s="43">
        <v>31.7</v>
      </c>
      <c r="K160" s="44" t="s">
        <v>96</v>
      </c>
      <c r="L160" s="43">
        <v>5.14</v>
      </c>
    </row>
    <row r="161" spans="1:12" ht="15" x14ac:dyDescent="0.25">
      <c r="A161" s="23"/>
      <c r="B161" s="15"/>
      <c r="C161" s="11"/>
      <c r="D161" s="7" t="s">
        <v>23</v>
      </c>
      <c r="E161" s="42" t="s">
        <v>62</v>
      </c>
      <c r="F161" s="43">
        <v>50</v>
      </c>
      <c r="G161" s="43">
        <v>3.6</v>
      </c>
      <c r="H161" s="43">
        <v>0.4</v>
      </c>
      <c r="I161" s="43">
        <v>22.7</v>
      </c>
      <c r="J161" s="43">
        <v>109.4</v>
      </c>
      <c r="K161" s="44" t="s">
        <v>47</v>
      </c>
      <c r="L161" s="43">
        <v>2.35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1" t="s">
        <v>100</v>
      </c>
      <c r="E163" s="50" t="s">
        <v>99</v>
      </c>
      <c r="F163" s="43">
        <v>20</v>
      </c>
      <c r="G163" s="43">
        <v>0.5</v>
      </c>
      <c r="H163" s="43">
        <v>0.8</v>
      </c>
      <c r="I163" s="43">
        <v>0.9</v>
      </c>
      <c r="J163" s="43">
        <v>12.5</v>
      </c>
      <c r="K163" s="52" t="s">
        <v>101</v>
      </c>
      <c r="L163" s="43">
        <v>4.78</v>
      </c>
    </row>
    <row r="164" spans="1:12" ht="15" x14ac:dyDescent="0.25">
      <c r="A164" s="23"/>
      <c r="B164" s="15"/>
      <c r="C164" s="11"/>
      <c r="D164" s="6" t="s">
        <v>26</v>
      </c>
      <c r="E164" s="42" t="s">
        <v>97</v>
      </c>
      <c r="F164" s="43">
        <v>60</v>
      </c>
      <c r="G164" s="43">
        <v>0.6</v>
      </c>
      <c r="H164" s="43">
        <v>3.1</v>
      </c>
      <c r="I164" s="43">
        <v>1.8</v>
      </c>
      <c r="J164" s="43">
        <v>37.5</v>
      </c>
      <c r="K164" s="44" t="s">
        <v>98</v>
      </c>
      <c r="L164" s="43">
        <v>13.69</v>
      </c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SUM(F158:F165)</f>
        <v>580</v>
      </c>
      <c r="G166" s="19">
        <f t="shared" ref="G166:J166" si="78">SUM(G158:G165)</f>
        <v>22.500000000000004</v>
      </c>
      <c r="H166" s="19">
        <f t="shared" si="78"/>
        <v>11.9</v>
      </c>
      <c r="I166" s="19">
        <f t="shared" si="78"/>
        <v>77.900000000000006</v>
      </c>
      <c r="J166" s="19">
        <f t="shared" si="78"/>
        <v>508.9</v>
      </c>
      <c r="K166" s="25"/>
      <c r="L166" s="19">
        <f>SUM(L158:L165)</f>
        <v>80.699999999999989</v>
      </c>
    </row>
    <row r="167" spans="1:12" ht="15" x14ac:dyDescent="0.25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9">SUM(G167:G175)</f>
        <v>0</v>
      </c>
      <c r="H176" s="19">
        <f t="shared" si="79"/>
        <v>0</v>
      </c>
      <c r="I176" s="19">
        <f t="shared" si="79"/>
        <v>0</v>
      </c>
      <c r="J176" s="19">
        <f t="shared" si="79"/>
        <v>0</v>
      </c>
      <c r="K176" s="25"/>
      <c r="L176" s="19">
        <f t="shared" ref="L176" si="80">SUM(L167:L175)</f>
        <v>0</v>
      </c>
    </row>
    <row r="177" spans="1:12" ht="15" x14ac:dyDescent="0.2">
      <c r="A177" s="29">
        <f>A158</f>
        <v>2</v>
      </c>
      <c r="B177" s="30">
        <f>B158</f>
        <v>4</v>
      </c>
      <c r="C177" s="55" t="s">
        <v>4</v>
      </c>
      <c r="D177" s="56"/>
      <c r="E177" s="31"/>
      <c r="F177" s="32">
        <f>F166+F176</f>
        <v>580</v>
      </c>
      <c r="G177" s="32">
        <f t="shared" ref="G177" si="81">G166+G176</f>
        <v>22.500000000000004</v>
      </c>
      <c r="H177" s="32">
        <f t="shared" ref="H177" si="82">H166+H176</f>
        <v>11.9</v>
      </c>
      <c r="I177" s="32">
        <f t="shared" ref="I177" si="83">I166+I176</f>
        <v>77.900000000000006</v>
      </c>
      <c r="J177" s="32">
        <f t="shared" ref="J177" si="84">J166+J176</f>
        <v>508.9</v>
      </c>
      <c r="K177" s="32"/>
      <c r="L177" s="32">
        <f>L166+L176</f>
        <v>80.699999999999989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53" t="s">
        <v>102</v>
      </c>
      <c r="F178" s="40">
        <v>200</v>
      </c>
      <c r="G178" s="40">
        <v>8.3000000000000007</v>
      </c>
      <c r="H178" s="40">
        <v>10.1</v>
      </c>
      <c r="I178" s="40">
        <v>37.6</v>
      </c>
      <c r="J178" s="40">
        <v>274.89999999999998</v>
      </c>
      <c r="K178" s="54" t="s">
        <v>103</v>
      </c>
      <c r="L178" s="40">
        <v>17</v>
      </c>
    </row>
    <row r="179" spans="1:12" ht="15" x14ac:dyDescent="0.25">
      <c r="A179" s="23"/>
      <c r="B179" s="15"/>
      <c r="C179" s="11"/>
      <c r="D179" s="6"/>
      <c r="E179" s="50" t="s">
        <v>48</v>
      </c>
      <c r="F179" s="43">
        <v>30</v>
      </c>
      <c r="G179" s="43">
        <v>7</v>
      </c>
      <c r="H179" s="43">
        <v>8.9</v>
      </c>
      <c r="I179" s="43">
        <v>0</v>
      </c>
      <c r="J179" s="43">
        <v>107.5</v>
      </c>
      <c r="K179" s="52" t="s">
        <v>49</v>
      </c>
      <c r="L179" s="43">
        <v>23</v>
      </c>
    </row>
    <row r="180" spans="1:12" ht="15" x14ac:dyDescent="0.25">
      <c r="A180" s="23"/>
      <c r="B180" s="15"/>
      <c r="C180" s="11"/>
      <c r="D180" s="7" t="s">
        <v>22</v>
      </c>
      <c r="E180" s="50" t="s">
        <v>104</v>
      </c>
      <c r="F180" s="43">
        <v>200</v>
      </c>
      <c r="G180" s="43">
        <v>0.2</v>
      </c>
      <c r="H180" s="43">
        <v>0.1</v>
      </c>
      <c r="I180" s="43">
        <v>12.2</v>
      </c>
      <c r="J180" s="43">
        <v>50.6</v>
      </c>
      <c r="K180" s="52" t="s">
        <v>105</v>
      </c>
      <c r="L180" s="43">
        <v>10.98</v>
      </c>
    </row>
    <row r="181" spans="1:12" ht="15" x14ac:dyDescent="0.25">
      <c r="A181" s="23"/>
      <c r="B181" s="15"/>
      <c r="C181" s="11"/>
      <c r="D181" s="7" t="s">
        <v>23</v>
      </c>
      <c r="E181" s="50" t="s">
        <v>62</v>
      </c>
      <c r="F181" s="43">
        <v>50</v>
      </c>
      <c r="G181" s="43">
        <v>3.6</v>
      </c>
      <c r="H181" s="43">
        <v>0.4</v>
      </c>
      <c r="I181" s="43">
        <v>22.7</v>
      </c>
      <c r="J181" s="43">
        <v>109.4</v>
      </c>
      <c r="K181" s="52" t="s">
        <v>47</v>
      </c>
      <c r="L181" s="43">
        <v>2.35</v>
      </c>
    </row>
    <row r="182" spans="1:12" ht="15" x14ac:dyDescent="0.25">
      <c r="A182" s="23"/>
      <c r="B182" s="15"/>
      <c r="C182" s="11"/>
      <c r="D182" s="7" t="s">
        <v>24</v>
      </c>
      <c r="E182" s="50" t="s">
        <v>106</v>
      </c>
      <c r="F182" s="43">
        <v>100</v>
      </c>
      <c r="G182" s="43">
        <v>1.5</v>
      </c>
      <c r="H182" s="43">
        <v>0.5</v>
      </c>
      <c r="I182" s="43">
        <v>21</v>
      </c>
      <c r="J182" s="43">
        <v>94.5</v>
      </c>
      <c r="K182" s="52" t="s">
        <v>47</v>
      </c>
      <c r="L182" s="43">
        <v>15.15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580</v>
      </c>
      <c r="G185" s="19">
        <f t="shared" ref="G185:J185" si="85">SUM(G178:G184)</f>
        <v>20.6</v>
      </c>
      <c r="H185" s="19">
        <f t="shared" si="85"/>
        <v>20</v>
      </c>
      <c r="I185" s="19">
        <f t="shared" si="85"/>
        <v>93.5</v>
      </c>
      <c r="J185" s="19">
        <f t="shared" si="85"/>
        <v>636.9</v>
      </c>
      <c r="K185" s="25"/>
      <c r="L185" s="19">
        <f t="shared" ref="L185" si="86">SUM(L178:L184)</f>
        <v>68.48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7">SUM(G186:G194)</f>
        <v>0</v>
      </c>
      <c r="H195" s="19">
        <f t="shared" si="87"/>
        <v>0</v>
      </c>
      <c r="I195" s="19">
        <f t="shared" si="87"/>
        <v>0</v>
      </c>
      <c r="J195" s="19">
        <f t="shared" si="87"/>
        <v>0</v>
      </c>
      <c r="K195" s="25"/>
      <c r="L195" s="19">
        <f t="shared" ref="L195" si="88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55" t="s">
        <v>4</v>
      </c>
      <c r="D196" s="56"/>
      <c r="E196" s="31"/>
      <c r="F196" s="32">
        <f>F185+F195</f>
        <v>580</v>
      </c>
      <c r="G196" s="32">
        <f t="shared" ref="G196" si="89">G185+G195</f>
        <v>20.6</v>
      </c>
      <c r="H196" s="32">
        <f t="shared" ref="H196" si="90">H185+H195</f>
        <v>20</v>
      </c>
      <c r="I196" s="32">
        <f t="shared" ref="I196" si="91">I185+I195</f>
        <v>93.5</v>
      </c>
      <c r="J196" s="32">
        <f t="shared" ref="J196:L196" si="92">J185+J195</f>
        <v>636.9</v>
      </c>
      <c r="K196" s="32"/>
      <c r="L196" s="32">
        <f t="shared" si="92"/>
        <v>68.48</v>
      </c>
    </row>
    <row r="197" spans="1:12" x14ac:dyDescent="0.2">
      <c r="A197" s="27"/>
      <c r="B197" s="28"/>
      <c r="C197" s="57" t="s">
        <v>5</v>
      </c>
      <c r="D197" s="57"/>
      <c r="E197" s="57"/>
      <c r="F197" s="34">
        <f>(F24+F43+F62+F81+F100+F119+F138+F157+F177+F196)/(IF(F24=0,0,1)+IF(F43=0,0,1)+IF(F62=0,0,1)+IF(F81=0,0,1)+IF(F100=0,0,1)+IF(F119=0,0,1)+IF(F138=0,0,1)+IF(F157=0,0,1)+IF(F177=0,0,1)+IF(F196=0,0,1))</f>
        <v>537.5</v>
      </c>
      <c r="G197" s="34">
        <f t="shared" ref="G197:J197" si="93">(G24+G43+G62+G81+G100+G119+G138+G157+G177+G196)/(IF(G24=0,0,1)+IF(G43=0,0,1)+IF(G62=0,0,1)+IF(G81=0,0,1)+IF(G100=0,0,1)+IF(G119=0,0,1)+IF(G138=0,0,1)+IF(G157=0,0,1)+IF(G177=0,0,1)+IF(G196=0,0,1))</f>
        <v>24.049999999999997</v>
      </c>
      <c r="H197" s="34">
        <f t="shared" si="93"/>
        <v>20.580000000000002</v>
      </c>
      <c r="I197" s="34">
        <f t="shared" si="93"/>
        <v>77.179999999999993</v>
      </c>
      <c r="J197" s="34">
        <f t="shared" si="93"/>
        <v>588.66999999999985</v>
      </c>
      <c r="K197" s="34"/>
      <c r="L197" s="34">
        <f t="shared" ref="L197" si="94">(L24+L43+L62+L81+L100+L119+L138+L157+L177+L196)/(IF(L24=0,0,1)+IF(L43=0,0,1)+IF(L62=0,0,1)+IF(L81=0,0,1)+IF(L100=0,0,1)+IF(L119=0,0,1)+IF(L138=0,0,1)+IF(L157=0,0,1)+IF(L177=0,0,1)+IF(L196=0,0,1))</f>
        <v>65.789000000000001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dcterms:created xsi:type="dcterms:W3CDTF">2022-05-16T14:23:56Z</dcterms:created>
  <dcterms:modified xsi:type="dcterms:W3CDTF">2023-10-23T14:30:48Z</dcterms:modified>
</cp:coreProperties>
</file>